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30" windowHeight="14745" activeTab="0"/>
  </bookViews>
  <sheets>
    <sheet name="C45" sheetId="1" r:id="rId1"/>
    <sheet name="C40" sheetId="2" r:id="rId2"/>
    <sheet name="C41" sheetId="3" r:id="rId3"/>
    <sheet name="C42" sheetId="4" r:id="rId4"/>
    <sheet name="C4301" sheetId="5" r:id="rId5"/>
    <sheet name="C4302" sheetId="6" r:id="rId6"/>
    <sheet name="C44" sheetId="7" r:id="rId7"/>
    <sheet name="C46" sheetId="8" r:id="rId8"/>
  </sheets>
  <definedNames>
    <definedName name="DatumOdeslani1" hidden="1">'C45'!$C$2</definedName>
    <definedName name="DatumOdeslani2" hidden="1">'C40'!$C$2</definedName>
    <definedName name="DatumOdeslani3" hidden="1">'C41'!$C$2</definedName>
    <definedName name="DatumOdeslani4" hidden="1">'C42'!$C$2</definedName>
    <definedName name="DatumOdeslani5" hidden="1">'C4301'!$C$2</definedName>
    <definedName name="DatumOdeslani6" hidden="1">'C4302'!$C$2</definedName>
    <definedName name="DatumOdeslani7" hidden="1">'C44'!$C$2</definedName>
    <definedName name="DatumOdeslani8" hidden="1">'C46'!$C$2</definedName>
    <definedName name="DatumVytVystup1" hidden="1">'C45'!$C$2</definedName>
    <definedName name="DatumVytVystup2" hidden="1">'C40'!$C$2</definedName>
    <definedName name="DatumVytVystup3" hidden="1">'C41'!$C$2</definedName>
    <definedName name="DatumVytVystup4" hidden="1">'C42'!$C$2</definedName>
    <definedName name="DatumVytVystup5" hidden="1">'C4301'!$C$2</definedName>
    <definedName name="DatumVytVystup6" hidden="1">'C4302'!$C$2</definedName>
    <definedName name="DatumVytVystup7" hidden="1">'C44'!$C$2</definedName>
    <definedName name="DatumVytVystup8" hidden="1">'C46'!$C$2</definedName>
    <definedName name="ObdobiKumulativu1" hidden="1">'C45'!$C$2</definedName>
    <definedName name="ObdobiKumulativu2" hidden="1">'C40'!$C$2</definedName>
    <definedName name="ObdobiKumulativu3" hidden="1">'C41'!$C$2</definedName>
    <definedName name="ObdobiKumulativu4" hidden="1">'C42'!$C$2</definedName>
    <definedName name="ObdobiKumulativu5" hidden="1">'C4301'!$C$2</definedName>
    <definedName name="ObdobiKumulativu6" hidden="1">'C4302'!$C$2</definedName>
    <definedName name="ObdobiKumulativu7" hidden="1">'C44'!$C$2</definedName>
    <definedName name="ObdobiKumulativu8" hidden="1">'C46'!$C$2</definedName>
    <definedName name="_xlnm.Print_Area" localSheetId="1">'C40'!$A$1:$S$45</definedName>
    <definedName name="_xlnm.Print_Area" localSheetId="2">'C41'!$A$1:$L$32</definedName>
    <definedName name="_xlnm.Print_Area" localSheetId="3">'C42'!$A$1:$J$29</definedName>
    <definedName name="_xlnm.Print_Area" localSheetId="4">'C4301'!$A$1:$K$28</definedName>
    <definedName name="_xlnm.Print_Area" localSheetId="5">'C4302'!$A$1:$M$47</definedName>
    <definedName name="_xlnm.Print_Area" localSheetId="6">'C44'!$A$1:$J$27</definedName>
    <definedName name="_xlnm.Print_Area" localSheetId="0">'C45'!$A$1:$L$53</definedName>
    <definedName name="_xlnm.Print_Area" localSheetId="7">'C46'!$A$1:$L$38</definedName>
    <definedName name="_xlnm.Print_Titles" localSheetId="1">'C40'!$G:$G</definedName>
    <definedName name="_xlnm.Print_Titles" localSheetId="2">'C41'!$G:$G</definedName>
    <definedName name="_xlnm.Print_Titles" localSheetId="3">'C42'!$G:$G</definedName>
    <definedName name="_xlnm.Print_Titles" localSheetId="4">'C4301'!$G:$G</definedName>
    <definedName name="_xlnm.Print_Titles" localSheetId="5">'C4302'!$G:$G</definedName>
    <definedName name="_xlnm.Print_Titles" localSheetId="6">'C44'!$G:$G</definedName>
    <definedName name="_xlnm.Print_Titles" localSheetId="7">'C46'!$G:$G</definedName>
    <definedName name="REFBAN1" hidden="1">'C45'!$G$12</definedName>
    <definedName name="REFBAN2" hidden="1">'C40'!$G$12</definedName>
    <definedName name="REFBAN3" hidden="1">'C41'!$L$12</definedName>
    <definedName name="REFBAN4" hidden="1">'C42'!$G$12</definedName>
    <definedName name="REFBAN5" hidden="1">'C4301'!$G$12</definedName>
    <definedName name="REFBAN6" hidden="1">'C4302'!$G$12</definedName>
    <definedName name="REFBAN7" hidden="1">'C44'!$G$12</definedName>
    <definedName name="REFBAN8" hidden="1">'C46'!$G$12</definedName>
    <definedName name="REFNAZBAN1" hidden="1">'C45'!$G$10</definedName>
    <definedName name="REFNAZBAN2" hidden="1">'C40'!$G$10</definedName>
    <definedName name="REFNAZBAN3" hidden="1">'C41'!$G$10</definedName>
    <definedName name="REFNAZBAN4" hidden="1">'C42'!$G$10</definedName>
    <definedName name="REFNAZBAN5" hidden="1">'C4301'!$G$10</definedName>
    <definedName name="REFNAZBAN6" hidden="1">'C4302'!$G$10</definedName>
    <definedName name="REFNAZBAN7" hidden="1">'C44'!$G$10</definedName>
    <definedName name="REFNAZBAN8" hidden="1">'C46'!$G$10</definedName>
    <definedName name="REFOBD1" hidden="1">'C45'!$L$10</definedName>
    <definedName name="REFOBD2" hidden="1">'C40'!$L$10</definedName>
    <definedName name="REFOBD3" hidden="1">'C41'!$L$10</definedName>
    <definedName name="REFOBD4" hidden="1">'C42'!$J$10</definedName>
    <definedName name="REFOBD5" hidden="1">'C4301'!$K$10</definedName>
    <definedName name="REFOBD6" hidden="1">'C4302'!$M$10</definedName>
    <definedName name="REFOBD7" hidden="1">'C44'!$J$10</definedName>
    <definedName name="REFOBD8" hidden="1">'C46'!$L$10</definedName>
  </definedNames>
  <calcPr fullCalcOnLoad="1"/>
</workbook>
</file>

<file path=xl/sharedStrings.xml><?xml version="1.0" encoding="utf-8"?>
<sst xmlns="http://schemas.openxmlformats.org/spreadsheetml/2006/main" count="1234" uniqueCount="428">
  <si>
    <t>Ukazovateľ finančnej páky – s použitím prechodného vymedzenia Tier 1</t>
  </si>
  <si>
    <t>190</t>
  </si>
  <si>
    <t>JSIA-9HTJPC</t>
  </si>
  <si>
    <t>VST</t>
  </si>
  <si>
    <t>Ukazovateľ finančnej páky – s použitím úplne zavedeného vymedzenia Tier 1</t>
  </si>
  <si>
    <t>180</t>
  </si>
  <si>
    <t>JSIA-9HTJPB</t>
  </si>
  <si>
    <t>Ukazovateľ finančnej páky</t>
  </si>
  <si>
    <t>Riadok</t>
  </si>
  <si>
    <t>g</t>
  </si>
  <si>
    <t>TXT</t>
  </si>
  <si>
    <t>Regulačné úpravy – Tier 1 – prechodné vymedzenie</t>
  </si>
  <si>
    <t>170</t>
  </si>
  <si>
    <t>JSIA-9HTJPA</t>
  </si>
  <si>
    <t xml:space="preserve">  Regulačné úpravy týkajúce sa vlastného kreditného rizika</t>
  </si>
  <si>
    <t>160</t>
  </si>
  <si>
    <t>JSIA-9HTJP9</t>
  </si>
  <si>
    <t>Regulačné úpravy – Tier 1 – úplne zavedené vymedzenie; z čoho</t>
  </si>
  <si>
    <t>150</t>
  </si>
  <si>
    <t>JSIA-9HTJP8</t>
  </si>
  <si>
    <t>Hodnota, ktorá sa pripočíta z dôvodu článku 429 ods. 4 druhého pododseku nariadenia CRR – prechodné vymedzenie</t>
  </si>
  <si>
    <t>140</t>
  </si>
  <si>
    <t>JSIA-9HTJP7</t>
  </si>
  <si>
    <t>Hodnota, ktorá sa pripočíta z dôvodu článku 429 ods. 4 druhého pododseku nariadenia CRR</t>
  </si>
  <si>
    <t>130</t>
  </si>
  <si>
    <t>JSIA-9HTJP6</t>
  </si>
  <si>
    <t>Kapitál Tier 1 – prechodné vymedzenie</t>
  </si>
  <si>
    <t>120</t>
  </si>
  <si>
    <t>JSIA-9HTJP5</t>
  </si>
  <si>
    <t>Kapitál Tier 1 – úplne zavedené vymedzenie</t>
  </si>
  <si>
    <t>110</t>
  </si>
  <si>
    <t>JSIA-9HTJP4</t>
  </si>
  <si>
    <t>Kapitál a regulačné úpravy</t>
  </si>
  <si>
    <t>f</t>
  </si>
  <si>
    <t>Iné aktíva</t>
  </si>
  <si>
    <t>100</t>
  </si>
  <si>
    <t>JSIA-9HTJP3</t>
  </si>
  <si>
    <t>Ostatné podsúvahové položky</t>
  </si>
  <si>
    <t>090</t>
  </si>
  <si>
    <t>JSIA-9HTJP2</t>
  </si>
  <si>
    <t>Podsúvahové položky súvisiace so stredne rizikovým obchodom a podsúvahové položky súvisiace s oficiálne podporovaným financovaním vývozu</t>
  </si>
  <si>
    <t>080</t>
  </si>
  <si>
    <t>JSIA-9HTJNZ</t>
  </si>
  <si>
    <t>Podsúvahové položky súvisiace so stredne/nízko rizikovým obchodom</t>
  </si>
  <si>
    <t>070</t>
  </si>
  <si>
    <t>JSIA-9HTJNY</t>
  </si>
  <si>
    <t>Nevyčerpané kreditné facility, ktoré možno kedykoľvek bezpodmienečne zrušiť bez výpovede</t>
  </si>
  <si>
    <t>060</t>
  </si>
  <si>
    <t>JSIA-9HTJNX</t>
  </si>
  <si>
    <t>Deriváty: metóda pôvodnej expozície</t>
  </si>
  <si>
    <t>050</t>
  </si>
  <si>
    <t>JSIA-9HTJNW</t>
  </si>
  <si>
    <t>Deriváty: metóda prirážky trhovej hodnoty</t>
  </si>
  <si>
    <t>040</t>
  </si>
  <si>
    <t>JSIA-9HTJNV</t>
  </si>
  <si>
    <t xml:space="preserve">Deriváty: trhová hodnota </t>
  </si>
  <si>
    <t>030</t>
  </si>
  <si>
    <t>JSIA-9HTJNU</t>
  </si>
  <si>
    <t>Expozícia pri SFT podľa článku 222 nariadenia CRR</t>
  </si>
  <si>
    <t>020</t>
  </si>
  <si>
    <t>JSIA-9HTJNT</t>
  </si>
  <si>
    <t>Expozícia pri SFT podľa článku 220 nariadenia CRR</t>
  </si>
  <si>
    <t>010</t>
  </si>
  <si>
    <t>JSIA-9HTJNS</t>
  </si>
  <si>
    <t>Hodnoty expozície</t>
  </si>
  <si>
    <t>e</t>
  </si>
  <si>
    <t>Ukazovateľ finančnej páky vypočítaný ako jednoduchý aritmetický priemer mesačných ukazovateľov finančnej páky za štvrťrok</t>
  </si>
  <si>
    <t>Expozícia LR: hodnota za mesiac 3</t>
  </si>
  <si>
    <t>Expozícia LR: hodnota za mesiac 2</t>
  </si>
  <si>
    <t>Expozícia LR: hodnota za mesiac 1</t>
  </si>
  <si>
    <t>d</t>
  </si>
  <si>
    <t>Stĺpec</t>
  </si>
  <si>
    <t>c</t>
  </si>
  <si>
    <t>b</t>
  </si>
  <si>
    <t>a</t>
  </si>
  <si>
    <t>x</t>
  </si>
  <si>
    <t>CSL</t>
  </si>
  <si>
    <t>HLV</t>
  </si>
  <si>
    <t>C 45.00 – VÝPOČET UKAZOVATEĽA FINANČNEJ PÁKY (LRCalc)</t>
  </si>
  <si>
    <t>JSIA-9HTJNH</t>
  </si>
  <si>
    <t>JSIA-9HTJNG</t>
  </si>
  <si>
    <t>JSIA-9HTJNF</t>
  </si>
  <si>
    <t>JSIA-9HTJNE</t>
  </si>
  <si>
    <t>IID</t>
  </si>
  <si>
    <t>Položka</t>
  </si>
  <si>
    <t>NSO</t>
  </si>
  <si>
    <t>REFOBD</t>
  </si>
  <si>
    <t>JSIA-9HTJNR</t>
  </si>
  <si>
    <t>VNLN</t>
  </si>
  <si>
    <t>EUR</t>
  </si>
  <si>
    <t>MV</t>
  </si>
  <si>
    <t>JSIA-9HTJNQ</t>
  </si>
  <si>
    <t>VNLV</t>
  </si>
  <si>
    <t>Mena vykazovania</t>
  </si>
  <si>
    <t>IFRS</t>
  </si>
  <si>
    <t>PUS</t>
  </si>
  <si>
    <t>JSIA-9HTJNP</t>
  </si>
  <si>
    <t>Použitý účtovný štandard</t>
  </si>
  <si>
    <t>DVU</t>
  </si>
  <si>
    <t>JSIA-9HTJNN</t>
  </si>
  <si>
    <t>Druh vykazovaných údajov</t>
  </si>
  <si>
    <t>RO</t>
  </si>
  <si>
    <t>JSIA-9HTJNM</t>
  </si>
  <si>
    <t>Referenčné obdobie</t>
  </si>
  <si>
    <t>štvrťrok</t>
  </si>
  <si>
    <t>PV</t>
  </si>
  <si>
    <t>JSIA-9HTJNL</t>
  </si>
  <si>
    <t>Periodicita výkazu</t>
  </si>
  <si>
    <t>Individuálna</t>
  </si>
  <si>
    <t>UU</t>
  </si>
  <si>
    <t>JSIA-9HTJNK</t>
  </si>
  <si>
    <t>Úroveň uplatňovania</t>
  </si>
  <si>
    <t>Kód banky, pobočky zahraničnej banky alebo obchodníka s cennými papiermi</t>
  </si>
  <si>
    <t>REFDAT</t>
  </si>
  <si>
    <t>JSIA-9HTJNJ</t>
  </si>
  <si>
    <t>Referenčný dátum vykazovania</t>
  </si>
  <si>
    <t>Názov banky, pobočky zahraničnej banky alebo obchodníka s cennými papiermi</t>
  </si>
  <si>
    <t>C (FIP) 17-04</t>
  </si>
  <si>
    <t>Ano</t>
  </si>
  <si>
    <t>DBU</t>
  </si>
  <si>
    <t>NZO</t>
  </si>
  <si>
    <t>C45</t>
  </si>
  <si>
    <t>JMO</t>
  </si>
  <si>
    <t>STAT</t>
  </si>
  <si>
    <t>TYP</t>
  </si>
  <si>
    <t>JDN</t>
  </si>
  <si>
    <t>TMP</t>
  </si>
  <si>
    <t>HLP</t>
  </si>
  <si>
    <t>SYS</t>
  </si>
  <si>
    <t>ID</t>
  </si>
  <si>
    <t>SFT zahŕňajúce požičiavanie peňažnej hotovosti (tzv. cash conduit lending) (peňažné pohľadávky)</t>
  </si>
  <si>
    <t>JSIA-9HTJCJ</t>
  </si>
  <si>
    <t>Cenné papiere prijaté v rámci SFT, ktoré sú vykázané ako aktívum</t>
  </si>
  <si>
    <t>JSIA-9HTJCH</t>
  </si>
  <si>
    <t>Pohľadávky za peňažný kolaterál zaúčtované do derivátových transakcií</t>
  </si>
  <si>
    <t>JSIA-9HTJCG</t>
  </si>
  <si>
    <t>Peňažný kolaterál prijatý v rámci derivátových transakcií</t>
  </si>
  <si>
    <t>JSIA-9HTJCF</t>
  </si>
  <si>
    <t xml:space="preserve">(doplňujúca položka) Nevykazované spravované položky podľa článku 429 ods. 11 nariadenia CRR </t>
  </si>
  <si>
    <t>JSIA-9HTJCE</t>
  </si>
  <si>
    <t xml:space="preserve">(doplňujúca položka) Čerpané sumy z nerevolvingových bezpodmienečne vypovedateľných prísľubov </t>
  </si>
  <si>
    <t>JSIA-9HTJCD</t>
  </si>
  <si>
    <t>(doplňujúca položka) Čerpané sumy z bezpodmienečne vypovedateľných prísľubov z kreditných kariet</t>
  </si>
  <si>
    <t>JSIA-9HTJCC</t>
  </si>
  <si>
    <t>(doplňujúca položka) Čerpaná suma revolvingových retailových expozícií</t>
  </si>
  <si>
    <t>JSIA-9HTJCB</t>
  </si>
  <si>
    <t>Plne rizikové podsúvahové položky v rámci RSA</t>
  </si>
  <si>
    <t>JSIA-9HTJCA</t>
  </si>
  <si>
    <t>Stredne rizikové podsúvahové položky v rámci RSA</t>
  </si>
  <si>
    <t>JSIA-9HTJC9</t>
  </si>
  <si>
    <t>Stredne/nízko rizikové podsúvahové položky v rámci RSA</t>
  </si>
  <si>
    <t>JSIA-9HTJC8</t>
  </si>
  <si>
    <t xml:space="preserve">Nerevolvingové bezpodmienečne vypovedateľné prísľuby </t>
  </si>
  <si>
    <t>JSIA-9HTJC7</t>
  </si>
  <si>
    <t>Bezpodmienečne vypovedateľné prísľuby z kreditných kariet</t>
  </si>
  <si>
    <t>JSIA-9HTJC6</t>
  </si>
  <si>
    <t>Revolvingové retailové expozície; z čoho</t>
  </si>
  <si>
    <t>JSIA-9HTJC5</t>
  </si>
  <si>
    <t>Nízko rizikové podsúvahové položky v rámci RSA; z čoho:</t>
  </si>
  <si>
    <t>JSIA-9HTJC4</t>
  </si>
  <si>
    <t>JSIA-9HTJC3</t>
  </si>
  <si>
    <t>SFT, na ktorú sa nevzťahuje rámcová dohoda o vzájomnom započítavaní</t>
  </si>
  <si>
    <t>JSIA-9HTJC2</t>
  </si>
  <si>
    <t>SFT, na ktorú sa vzťahuje rámcová dohoda o vzájomnom započítavaní</t>
  </si>
  <si>
    <t>JSIA-9HTJBZ</t>
  </si>
  <si>
    <t>Finančné deriváty</t>
  </si>
  <si>
    <t>JSIA-9HTJBY</t>
  </si>
  <si>
    <t>Kreditné deriváty (zabezpečenie kúpené)</t>
  </si>
  <si>
    <t>JSIA-9HTJBX</t>
  </si>
  <si>
    <t>Kreditné deriváty (zabezpečenie predané) nepodliehajúce ustanoveniu o zavretí</t>
  </si>
  <si>
    <t>JSIA-9HTJBW</t>
  </si>
  <si>
    <t>Kreditné deriváty (zabezpečenie predané) podliehajúce ustanoveniu o zavretí</t>
  </si>
  <si>
    <t>JSIA-9HTJBV</t>
  </si>
  <si>
    <t>Kreditné deriváty (zabezpečenie predané)</t>
  </si>
  <si>
    <t>JSIA-9HTJBU</t>
  </si>
  <si>
    <t>Deriváty</t>
  </si>
  <si>
    <t>JSIA-9HTJBT</t>
  </si>
  <si>
    <t>stĺpec</t>
  </si>
  <si>
    <t>Pomyselná hodnota (rovnaký referenčný názov a rovnaká alebo dlhšia splatnosť)</t>
  </si>
  <si>
    <t>Pomyselná hodnota (rovnaký referenčný názov a zabezpečenie kúpené od CCP)</t>
  </si>
  <si>
    <t>Pomyselná hodnota (rovnaký referenčný názov a protistrana alebo CCP)</t>
  </si>
  <si>
    <t>Pomyselná hodnota (rovnaký referenčný názov)</t>
  </si>
  <si>
    <t>Pomyselná hodnota/nominálna hodnota</t>
  </si>
  <si>
    <t>Metóda prirážky trhovej hodnoty (alternatívna) (deriváty)</t>
  </si>
  <si>
    <t>Metóda prirážky trhovej hodnoty  (bez zohľadnenia vzájomného započítavania alebo iného zmierňovania kreditného rizika) (deriváty)</t>
  </si>
  <si>
    <t>Prirážka (SFT)</t>
  </si>
  <si>
    <t>Hodnota s pravidlami vzájomného započítavania (deriváty) so zohľadnením peňažného kolaterálu</t>
  </si>
  <si>
    <t xml:space="preserve">účtovná hodnota bez zohľadnenia vzájomného započítavania alebo iného zmierňovania kreditného rizika </t>
  </si>
  <si>
    <t xml:space="preserve">Účtovná hodnota v súvahe </t>
  </si>
  <si>
    <t>C 40.00 – ALTERNATÍVNE ZAOBCHÁDZANIE S VEĽKOSŤOU EXPOZÍCIE (LR1)</t>
  </si>
  <si>
    <t>JSIA-9HTJBQ</t>
  </si>
  <si>
    <t>JSIA-9HTJBP</t>
  </si>
  <si>
    <t>JSIA-9HTJBN</t>
  </si>
  <si>
    <t>JSIA-9HTJBM</t>
  </si>
  <si>
    <t>JSIA-9HTJBL</t>
  </si>
  <si>
    <t>JSIA-9HTJBK</t>
  </si>
  <si>
    <t>JSIA-9HTJBJ</t>
  </si>
  <si>
    <t>JSIA-9HTJBH</t>
  </si>
  <si>
    <t>JSIA-9HTJBG</t>
  </si>
  <si>
    <t>JSIA-9HTJBF</t>
  </si>
  <si>
    <t>JSIA-9HTJBE</t>
  </si>
  <si>
    <t>JSIA-9HTJBS</t>
  </si>
  <si>
    <t>JSIA-9HTJBR</t>
  </si>
  <si>
    <t>C40</t>
  </si>
  <si>
    <t>Nízko rizikové podsúvahové položky a podsúvahové položky, na ktoré sa vzťahuje 0 % konverzný faktor podľa pomeru platobnej schopnosti (doplňujúca položka)</t>
  </si>
  <si>
    <t>JSIA-9HTJD4</t>
  </si>
  <si>
    <t>Expozície v stave zlyhania</t>
  </si>
  <si>
    <t>JSIA-9HTJD3</t>
  </si>
  <si>
    <t>&gt; 425 a ≤ 1 250 %</t>
  </si>
  <si>
    <t>JSIA-9HTJD2</t>
  </si>
  <si>
    <t>&gt; 100 a ≤ 425 %</t>
  </si>
  <si>
    <t>JSIA-9HTJCZ</t>
  </si>
  <si>
    <t>&gt; 75 a ≤ 100 %</t>
  </si>
  <si>
    <t>JSIA-9HTJCY</t>
  </si>
  <si>
    <t>&gt; 50 a ≤ 75 %</t>
  </si>
  <si>
    <t>JSIA-9HTJCX</t>
  </si>
  <si>
    <t>&gt; 20 a ≤ 50 %</t>
  </si>
  <si>
    <t>JSIA-9HTJCW</t>
  </si>
  <si>
    <t>&gt; 12 a ≤ 20 %</t>
  </si>
  <si>
    <t>JSIA-9HTJCV</t>
  </si>
  <si>
    <t>&gt; 0 a ≤ 12 %</t>
  </si>
  <si>
    <t>JSIA-9HTJCU</t>
  </si>
  <si>
    <t>= 0 %</t>
  </si>
  <si>
    <t>JSIA-9HTJCT</t>
  </si>
  <si>
    <t>Celkové súvahové a podsúvahové expozície patriace do bankovej knihy (rozdelenie podľa skutočnej rizikovej váhy):</t>
  </si>
  <si>
    <t>JSIA-9HTJCS</t>
  </si>
  <si>
    <t>Nominálna hodnota</t>
  </si>
  <si>
    <t>Súvahové a podsúvahové expozície (expozície IRB)</t>
  </si>
  <si>
    <t>Súvahové a podsúvahové expozície (expozície štandardizovaného prístupu – SA)</t>
  </si>
  <si>
    <t>bb</t>
  </si>
  <si>
    <t>C 41.00 – SÚVAHOVÉ A PODSÚVAHOVÉ POLOŽKY – ĎALŠIE ROZDELENIE EXPOZÍCIÍ (LR2)</t>
  </si>
  <si>
    <t>JSIA-9HTJCP</t>
  </si>
  <si>
    <t>JSIA-9HTJCN</t>
  </si>
  <si>
    <t>JSIA-9HTJCM</t>
  </si>
  <si>
    <t>JSIA-9HTJCR</t>
  </si>
  <si>
    <t>JSIA-9HTJCQ</t>
  </si>
  <si>
    <t>C41</t>
  </si>
  <si>
    <t>Regulačné úpravy – celkové vlastné zdroje – prechodné vymedzenie</t>
  </si>
  <si>
    <t>JSIA-9HTJDH</t>
  </si>
  <si>
    <t>Regulačné úpravy – celkové vlastné zdroje – úplne zavedené vymedzenie</t>
  </si>
  <si>
    <t>JSIA-9HTJDG</t>
  </si>
  <si>
    <t>Regulačné úpravy – CET1 – prechodné vymedzenie</t>
  </si>
  <si>
    <t>JSIA-9HTJDF</t>
  </si>
  <si>
    <t>Regulačné úpravy – vlastný kapitál Tier 1 (CET1) – úplne zavedené vymedzenie</t>
  </si>
  <si>
    <t>JSIA-9HTJDE</t>
  </si>
  <si>
    <t>Celkové vlastné zdroje – prechodné vymedzenie</t>
  </si>
  <si>
    <t>JSIA-9HTJDD</t>
  </si>
  <si>
    <t>Celkové vlastné zdroje – úplne zavedené vymedzenie</t>
  </si>
  <si>
    <t>JSIA-9HTJDC</t>
  </si>
  <si>
    <t>Vlastný kapitál Tier 1 – prechodné vymedzenie</t>
  </si>
  <si>
    <t>JSIA-9HTJDB</t>
  </si>
  <si>
    <t>Vlastný kapitál Tier 1 – úplne zavedené vymedzenie</t>
  </si>
  <si>
    <t>JSIA-9HTJDA</t>
  </si>
  <si>
    <t>C 42.00 – ALTERNATÍVNE VYMEDZENIE KAPITÁLU (LR3)</t>
  </si>
  <si>
    <t>JSIA-9HTJD7</t>
  </si>
  <si>
    <t>Hodnota</t>
  </si>
  <si>
    <t>JSIA-9HTJD9</t>
  </si>
  <si>
    <t>JSIA-9HTJD8</t>
  </si>
  <si>
    <t>C42</t>
  </si>
  <si>
    <t>Iné aktíva patriace do obchodnej knihy</t>
  </si>
  <si>
    <t>JSIA-9HTJDW</t>
  </si>
  <si>
    <t>SFT nepodliehajúce dohode o vzájomnom krížovom započítavaní produktov</t>
  </si>
  <si>
    <t>JSIA-9HTJDV</t>
  </si>
  <si>
    <t>Deriváty nepodliehajúce dohode o vzájomnom krížovom započítavaní produktov</t>
  </si>
  <si>
    <t>JSIA-9HTJDU</t>
  </si>
  <si>
    <t>Deriváty a SFT podliehajúce dohode o vzájomnom krížovom započítavaní produktov</t>
  </si>
  <si>
    <t>JSIA-9HTJDT</t>
  </si>
  <si>
    <t>Na základe oficiálnej schémy poistenia exportných úverov</t>
  </si>
  <si>
    <t>JSIA-9HTJDS</t>
  </si>
  <si>
    <t>Obchodné financovanie; z čoho:</t>
  </si>
  <si>
    <t>JSIA-9HTJDR</t>
  </si>
  <si>
    <t xml:space="preserve">Podsúvahové položky; z čoho </t>
  </si>
  <si>
    <t>JSIA-9HTJDQ</t>
  </si>
  <si>
    <t>RWA</t>
  </si>
  <si>
    <t xml:space="preserve">Hodnota expozície ukazovateľa finančnej páky </t>
  </si>
  <si>
    <t>Podsúvahové položky, deriváty, SFT a obchodná kniha</t>
  </si>
  <si>
    <t>C 43.00 – ROZDELENIE ZLOŽIEK VEĽKOSTI EXPOZÍCIÍ UKAZOVATEĽA FINANČNEJ PÁKY (LR4)</t>
  </si>
  <si>
    <t>JSIA-9HTJDM</t>
  </si>
  <si>
    <t>JSIA-9HTJDL</t>
  </si>
  <si>
    <t>JSIA-9HTJDP</t>
  </si>
  <si>
    <t>JSIA-9HTJDN</t>
  </si>
  <si>
    <t>C 43.00 – ROZDELENIE ZLOŽIEK VEĽKOSTI EXPOZÍCIÍ UKAZOVATEĽA FINANČNEJ PÁKY (LR4) a</t>
  </si>
  <si>
    <t>C4301</t>
  </si>
  <si>
    <t>70s</t>
  </si>
  <si>
    <t>JSIA-9J3HNL</t>
  </si>
  <si>
    <t>320</t>
  </si>
  <si>
    <t>JSIA-9HTJEY</t>
  </si>
  <si>
    <t>Obchodné financovanie (doplňujúca položka); z čoho</t>
  </si>
  <si>
    <t>310</t>
  </si>
  <si>
    <t>JSIA-9HTJEX</t>
  </si>
  <si>
    <t>Sekuritizačné expozície</t>
  </si>
  <si>
    <t>300</t>
  </si>
  <si>
    <t>JSIA-9HTJEW</t>
  </si>
  <si>
    <t>Iné expozície (napr. kapitálové expozície a iné aktíva, ktoré nemajú povahu kreditného záväzku); z čoho:</t>
  </si>
  <si>
    <t>290</t>
  </si>
  <si>
    <t>JSIA-9HTJEV</t>
  </si>
  <si>
    <t>280</t>
  </si>
  <si>
    <t>JSIA-9HTJEU</t>
  </si>
  <si>
    <t>Expozície voči podnikateľským subjektom okrem MSP</t>
  </si>
  <si>
    <t>270</t>
  </si>
  <si>
    <t>JSIA-9HTJET</t>
  </si>
  <si>
    <t>Expozície voči MSP</t>
  </si>
  <si>
    <t>260</t>
  </si>
  <si>
    <t>JSIA-9HTJES</t>
  </si>
  <si>
    <t>Nefinančné podnikateľské subjekty</t>
  </si>
  <si>
    <t>250</t>
  </si>
  <si>
    <t>JSIA-9HTJER</t>
  </si>
  <si>
    <t>Finančné podnikateľské subjekty</t>
  </si>
  <si>
    <t>240</t>
  </si>
  <si>
    <t>JSIA-9HTJEQ</t>
  </si>
  <si>
    <t>Podnikateľské subjekty</t>
  </si>
  <si>
    <t>230</t>
  </si>
  <si>
    <t>JSIA-9HTJEP</t>
  </si>
  <si>
    <t>Retailové MSP</t>
  </si>
  <si>
    <t>220</t>
  </si>
  <si>
    <t>JSIA-9HTJEN</t>
  </si>
  <si>
    <t>Retailové expozície</t>
  </si>
  <si>
    <t>210</t>
  </si>
  <si>
    <t>JSIA-9HTJEM</t>
  </si>
  <si>
    <t>Zabezpečené hypotékami na nehnuteľný majetok určený na bývanie</t>
  </si>
  <si>
    <t>200</t>
  </si>
  <si>
    <t>JSIA-9HTJEL</t>
  </si>
  <si>
    <t xml:space="preserve">Zabezpečené hypotékami na nehnuteľný majetok; z čoho </t>
  </si>
  <si>
    <t>JSIA-9HTJEK</t>
  </si>
  <si>
    <t>Inštitúcie</t>
  </si>
  <si>
    <t>JSIA-9HTJEJ</t>
  </si>
  <si>
    <t>Subjekty verejného sektora, s ktorými sa NEZAOBCHÁDZA ako so štátmi</t>
  </si>
  <si>
    <t>JSIA-9HTJEH</t>
  </si>
  <si>
    <t>Multilaterálne rozvojové banky, s ktorými sa NEZAOBCHÁDZA ako so štátmi</t>
  </si>
  <si>
    <t>JSIA-9HTJEG</t>
  </si>
  <si>
    <t>Regionálne vlády a miestne orgány, s ktorými sa NEZAOBCHÁDZA ako so štátmi</t>
  </si>
  <si>
    <t>JSIA-9HTJEF</t>
  </si>
  <si>
    <t>Expozície voči regionálnym vládam, multilaterálnym rozvojovým bankám, medzinárodným organizáciám a subjektom verejného sektora, s ktorými sa NEZAOBCHÁDZA ako so štátmi</t>
  </si>
  <si>
    <t>JSIA-9HTJEE</t>
  </si>
  <si>
    <t>Subjekty verejného sektora, s ktorými sa zaobchádza ako so štátmi</t>
  </si>
  <si>
    <t>JSIA-9HTJED</t>
  </si>
  <si>
    <t>Multilaterálne rozvojové banky a medzinárodné organizácie, s ktorými sa zaobchádza ako so štátmi</t>
  </si>
  <si>
    <t>JSIA-9HTJEC</t>
  </si>
  <si>
    <t>Regionálne vlády a miestne orgány, s ktorými sa zaobchádza ako so štátmi</t>
  </si>
  <si>
    <t>JSIA-9HTJEB</t>
  </si>
  <si>
    <t>Ústredné vlády a centrálne banky</t>
  </si>
  <si>
    <t>JSIA-9HTJEA</t>
  </si>
  <si>
    <t>Expozície, s ktorými sa zaobchádza ako so štátmi</t>
  </si>
  <si>
    <t>JSIA-9HTJE9</t>
  </si>
  <si>
    <t>Kryté dlhopisy</t>
  </si>
  <si>
    <t>JSIA-9HTJE8</t>
  </si>
  <si>
    <t>Expozície IRB</t>
  </si>
  <si>
    <t>Expozície SA</t>
  </si>
  <si>
    <t>Iné expozície v neobchodnej knihe</t>
  </si>
  <si>
    <t>JSIA-9HTJE4</t>
  </si>
  <si>
    <t>JSIA-9HTJE3</t>
  </si>
  <si>
    <t>JSIA-9HTJE2</t>
  </si>
  <si>
    <t>JSIA-9HTJDZ</t>
  </si>
  <si>
    <t>RWA - Expozície IRB</t>
  </si>
  <si>
    <t>RWA - Expozície SA</t>
  </si>
  <si>
    <t>Hodnota expozície ukazovateľa finančnej páky - Expozície IRB</t>
  </si>
  <si>
    <t>Hodnota expozície ukazovateľa finančnej páky - Expozície SA</t>
  </si>
  <si>
    <t>JSIA-9HTJE6</t>
  </si>
  <si>
    <t>JSIA-9HTJE5</t>
  </si>
  <si>
    <t>C 43.00 – ROZDELENIE ZLOŽIEK VEĽKOSTI EXPOZÍCIÍ UKAZOVATEĽA FINANČNEJ PÁKY (LR4) b</t>
  </si>
  <si>
    <t>C4302</t>
  </si>
  <si>
    <t>Úroveň vykazovania</t>
  </si>
  <si>
    <t>JSIA-9HTJFB</t>
  </si>
  <si>
    <t>Metóda výpočtu pri vykazovaní</t>
  </si>
  <si>
    <t>JSIA-9HTJFA</t>
  </si>
  <si>
    <t xml:space="preserve">Druh inštitúcie </t>
  </si>
  <si>
    <t>JSIA-9HTJF9</t>
  </si>
  <si>
    <t>Účtovný rámec</t>
  </si>
  <si>
    <t>JSIA-9HTJF8</t>
  </si>
  <si>
    <t>Zaobchádzanie s derivátmi</t>
  </si>
  <si>
    <t>JSIA-9HTJF7</t>
  </si>
  <si>
    <t>Podniková štruktúra inštitúcie</t>
  </si>
  <si>
    <t>JSIA-9HTJF6</t>
  </si>
  <si>
    <t>C 44.00 – VŠEOBECNÉ INFORMÁCIE (LR5)</t>
  </si>
  <si>
    <t>JSIA-9HTJF3</t>
  </si>
  <si>
    <t>JSIA-9HTJF5</t>
  </si>
  <si>
    <t>JSIA-9HTJF4</t>
  </si>
  <si>
    <t>Nie</t>
  </si>
  <si>
    <t>C44</t>
  </si>
  <si>
    <t>(doplňujúca položka) Účtovné aktíva subjektov, ktoré nie sú zohľadnené v poliach {LR6;010;3} až (LR6;120;3}</t>
  </si>
  <si>
    <t>JSIA-9HTJG3</t>
  </si>
  <si>
    <t xml:space="preserve">(doplňujúca položka) Faktor zahrnutia </t>
  </si>
  <si>
    <t>JSIA-9HTJG2</t>
  </si>
  <si>
    <t>(doplňujúca položka) Celkové účtovné vlastné imanie subjektov</t>
  </si>
  <si>
    <t>JSIA-9HTJFZ</t>
  </si>
  <si>
    <t>(doplňujúca položka) Celkové účtovné aktíva subjektov</t>
  </si>
  <si>
    <t>JSIA-9HTJFY</t>
  </si>
  <si>
    <t>(doplňujúca položka) Celková hodnota investícií do subjektov</t>
  </si>
  <si>
    <t>JSIA-9HTJFX</t>
  </si>
  <si>
    <t>Ostatné aktíva</t>
  </si>
  <si>
    <t>JSIA-9HTJFW</t>
  </si>
  <si>
    <t>JSIA-9HTJFV</t>
  </si>
  <si>
    <t>JSIA-9HTJFU</t>
  </si>
  <si>
    <t>JSIA-9HTJFT</t>
  </si>
  <si>
    <t>JSIA-9HTJFS</t>
  </si>
  <si>
    <t>JSIA-9HTJFR</t>
  </si>
  <si>
    <t>JSIA-9HTJFQ</t>
  </si>
  <si>
    <t>Deriváty: trhová hodnota</t>
  </si>
  <si>
    <t>JSIA-9HTJFP</t>
  </si>
  <si>
    <r>
      <t xml:space="preserve">Prirážka pre SFT, na ktorú sa </t>
    </r>
    <r>
      <rPr>
        <b/>
        <sz val="10"/>
        <color indexed="8"/>
        <rFont val="Calibri"/>
        <family val="2"/>
      </rPr>
      <t>nevzťahuje</t>
    </r>
    <r>
      <rPr>
        <sz val="10"/>
        <color indexed="8"/>
        <rFont val="Calibri"/>
        <family val="2"/>
      </rPr>
      <t xml:space="preserve"> rámcová dohoda o vzájomnom započítavaní</t>
    </r>
  </si>
  <si>
    <t>JSIA-9HTJFN</t>
  </si>
  <si>
    <t>Prirážka pre SFT, na ktorú sa nevzťahuje rámcová dohoda o vzájomnom započítavaní</t>
  </si>
  <si>
    <r>
      <t xml:space="preserve">SFT, na ktorú sa </t>
    </r>
    <r>
      <rPr>
        <b/>
        <sz val="10"/>
        <color indexed="8"/>
        <rFont val="Calibri"/>
        <family val="2"/>
      </rPr>
      <t>nevzťahuje</t>
    </r>
    <r>
      <rPr>
        <sz val="10"/>
        <color indexed="8"/>
        <rFont val="Calibri"/>
        <family val="2"/>
      </rPr>
      <t xml:space="preserve"> rámcová dohoda o vzájomnom započítavaní – účtovná hodnota bez zohľadnenia vzájomného započítavania alebo iného zmierňovania kreditného rizika</t>
    </r>
  </si>
  <si>
    <t>JSIA-9HTJFM</t>
  </si>
  <si>
    <t>SFT, na ktorú sa nevzťahuje rámcová dohoda o vzájomnom započítavaní – účtovná hodnota bez zohľadnenia vzájomného započítavania alebo iného zmierňovania kreditného rizika</t>
  </si>
  <si>
    <t>Prirážka pre SFT, na ktorú sa vzťahuje rámcová dohoda o vzájomnom započítavaní</t>
  </si>
  <si>
    <t>JSIA-9HTJFL</t>
  </si>
  <si>
    <t>SFT, na ktorú sa vzťahuje rámcová dohoda o vzájomnom započítavaní – účtovná hodnota bez zohľadnenia vzájomného započítavania alebo iného zmierňovania kreditného rizika</t>
  </si>
  <si>
    <t>JSIA-9HTJFK</t>
  </si>
  <si>
    <t>Obchodné subjekty</t>
  </si>
  <si>
    <t>Sekuritizačné subjekty</t>
  </si>
  <si>
    <t>Subjekty finančného sektora</t>
  </si>
  <si>
    <t>C 46.00 – SUBJEKTY, KTORÉ SÚ KONSOLIDOVANÉ NA ÚČTOVNÉ ÚČELY, ALE NEPATRIA DO ROZSAHU PÔSOBNOSTI PRUDENCIÁLNEJ KONSOLIDÁCIE (LR6)</t>
  </si>
  <si>
    <t>JSIA-9HTJFG</t>
  </si>
  <si>
    <t>JSIA-9HTJFF</t>
  </si>
  <si>
    <t>JSIA-9HTJFE</t>
  </si>
  <si>
    <t>JSIA-9HTJFJ</t>
  </si>
  <si>
    <t>JSIA-9HTJFH</t>
  </si>
  <si>
    <t>C46</t>
  </si>
  <si>
    <t>8120</t>
  </si>
  <si>
    <t>8120  Privatbanka, a.s.</t>
  </si>
  <si>
    <t>31.12.2015</t>
  </si>
  <si>
    <t>Auditovaný</t>
  </si>
  <si>
    <t>akciová spoločnosť</t>
  </si>
  <si>
    <t>metóda oceňovania trhovou hodnotou</t>
  </si>
  <si>
    <t>univerzálne bankovníctvo</t>
  </si>
  <si>
    <t>ku koncu štvrťroka</t>
  </si>
  <si>
    <t>individuálna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</si>
</sst>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.0"/>
    <numFmt numFmtId="174" formatCode="0.000"/>
    <numFmt numFmtId="175" formatCode="#,##0.0000"/>
  </numFmts>
  <fonts count="5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Arial CE"/>
      <family val="2"/>
    </font>
    <font>
      <sz val="11"/>
      <color indexed="9"/>
      <name val="Arial CE"/>
      <family val="2"/>
    </font>
    <font>
      <sz val="11"/>
      <color indexed="20"/>
      <name val="Arial CE"/>
      <family val="2"/>
    </font>
    <font>
      <b/>
      <sz val="11"/>
      <color indexed="52"/>
      <name val="Arial CE"/>
      <family val="2"/>
    </font>
    <font>
      <i/>
      <sz val="11"/>
      <color indexed="23"/>
      <name val="Arial CE"/>
      <family val="2"/>
    </font>
    <font>
      <sz val="11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1"/>
      <color indexed="9"/>
      <name val="Arial CE"/>
      <family val="2"/>
    </font>
    <font>
      <sz val="11"/>
      <color indexed="62"/>
      <name val="Arial CE"/>
      <family val="2"/>
    </font>
    <font>
      <sz val="11"/>
      <color indexed="52"/>
      <name val="Arial CE"/>
      <family val="2"/>
    </font>
    <font>
      <sz val="11"/>
      <color indexed="60"/>
      <name val="Arial CE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Arial CE"/>
      <family val="2"/>
    </font>
    <font>
      <sz val="9"/>
      <name val="Arial CE"/>
      <family val="0"/>
    </font>
    <font>
      <b/>
      <sz val="11"/>
      <color indexed="63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26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0"/>
      <color indexed="5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2" borderId="1" applyNumberFormat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5" borderId="7" applyNumberFormat="0" applyAlignment="0" applyProtection="0"/>
    <xf numFmtId="0" fontId="13" fillId="25" borderId="7" applyNumberFormat="0" applyAlignment="0" applyProtection="0"/>
    <xf numFmtId="0" fontId="13" fillId="25" borderId="7" applyNumberFormat="0" applyAlignment="0" applyProtection="0"/>
    <xf numFmtId="0" fontId="3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3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" fillId="0" borderId="0">
      <alignment/>
      <protection/>
    </xf>
    <xf numFmtId="0" fontId="3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6" borderId="9" applyNumberFormat="0" applyFont="0" applyAlignment="0" applyProtection="0"/>
    <xf numFmtId="0" fontId="3" fillId="6" borderId="9" applyNumberFormat="0" applyFont="0" applyAlignment="0" applyProtection="0"/>
    <xf numFmtId="0" fontId="3" fillId="6" borderId="9" applyNumberFormat="0" applyFont="0" applyAlignment="0" applyProtection="0"/>
    <xf numFmtId="0" fontId="37" fillId="2" borderId="10" applyNumberFormat="0" applyAlignment="0" applyProtection="0"/>
    <xf numFmtId="0" fontId="22" fillId="10" borderId="10" applyNumberFormat="0" applyAlignment="0" applyProtection="0"/>
    <xf numFmtId="0" fontId="22" fillId="10" borderId="10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1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175" fontId="41" fillId="0" borderId="13" xfId="0" applyNumberFormat="1" applyFont="1" applyBorder="1" applyAlignment="1" applyProtection="1">
      <alignment vertical="center"/>
      <protection locked="0"/>
    </xf>
    <xf numFmtId="175" fontId="41" fillId="0" borderId="14" xfId="0" applyNumberFormat="1" applyFont="1" applyBorder="1" applyAlignment="1" applyProtection="1">
      <alignment vertical="center"/>
      <protection/>
    </xf>
    <xf numFmtId="0" fontId="41" fillId="0" borderId="14" xfId="0" applyFont="1" applyBorder="1" applyAlignment="1">
      <alignment horizontal="left" vertical="center" wrapText="1"/>
    </xf>
    <xf numFmtId="0" fontId="41" fillId="4" borderId="15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1" fillId="4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9" borderId="0" xfId="0" applyFont="1" applyFill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/>
    </xf>
    <xf numFmtId="175" fontId="41" fillId="0" borderId="16" xfId="0" applyNumberFormat="1" applyFont="1" applyBorder="1" applyAlignment="1" applyProtection="1">
      <alignment vertical="center"/>
      <protection locked="0"/>
    </xf>
    <xf numFmtId="175" fontId="41" fillId="0" borderId="17" xfId="0" applyNumberFormat="1" applyFont="1" applyBorder="1" applyAlignment="1" applyProtection="1">
      <alignment vertical="center"/>
      <protection/>
    </xf>
    <xf numFmtId="0" fontId="41" fillId="0" borderId="17" xfId="0" applyFont="1" applyBorder="1" applyAlignment="1">
      <alignment horizontal="left" vertical="center" wrapText="1"/>
    </xf>
    <xf numFmtId="0" fontId="41" fillId="4" borderId="18" xfId="0" applyFont="1" applyFill="1" applyBorder="1" applyAlignment="1">
      <alignment horizontal="center" vertical="center"/>
    </xf>
    <xf numFmtId="0" fontId="41" fillId="4" borderId="16" xfId="0" applyFont="1" applyFill="1" applyBorder="1" applyAlignment="1">
      <alignment vertical="center"/>
    </xf>
    <xf numFmtId="0" fontId="41" fillId="4" borderId="17" xfId="0" applyFont="1" applyFill="1" applyBorder="1" applyAlignment="1">
      <alignment vertical="center"/>
    </xf>
    <xf numFmtId="0" fontId="44" fillId="4" borderId="17" xfId="0" applyFont="1" applyFill="1" applyBorder="1" applyAlignment="1">
      <alignment vertical="center"/>
    </xf>
    <xf numFmtId="0" fontId="44" fillId="4" borderId="18" xfId="0" applyFont="1" applyFill="1" applyBorder="1" applyAlignment="1">
      <alignment horizontal="center" vertical="center"/>
    </xf>
    <xf numFmtId="0" fontId="45" fillId="4" borderId="0" xfId="0" applyFont="1" applyFill="1" applyAlignment="1" applyProtection="1">
      <alignment horizontal="center" vertical="center"/>
      <protection/>
    </xf>
    <xf numFmtId="0" fontId="41" fillId="15" borderId="16" xfId="0" applyFont="1" applyFill="1" applyBorder="1" applyAlignment="1">
      <alignment vertical="center"/>
    </xf>
    <xf numFmtId="3" fontId="41" fillId="0" borderId="17" xfId="0" applyNumberFormat="1" applyFont="1" applyBorder="1" applyAlignment="1" applyProtection="1">
      <alignment vertical="center"/>
      <protection locked="0"/>
    </xf>
    <xf numFmtId="0" fontId="41" fillId="0" borderId="17" xfId="0" applyFont="1" applyBorder="1" applyAlignment="1">
      <alignment vertical="center"/>
    </xf>
    <xf numFmtId="0" fontId="44" fillId="4" borderId="0" xfId="0" applyFont="1" applyFill="1" applyAlignment="1" applyProtection="1">
      <alignment horizontal="center" vertical="center"/>
      <protection locked="0"/>
    </xf>
    <xf numFmtId="3" fontId="41" fillId="0" borderId="17" xfId="0" applyNumberFormat="1" applyFont="1" applyBorder="1" applyAlignment="1" applyProtection="1">
      <alignment horizontal="right" vertical="center"/>
      <protection locked="0"/>
    </xf>
    <xf numFmtId="49" fontId="41" fillId="4" borderId="18" xfId="0" applyNumberFormat="1" applyFont="1" applyFill="1" applyBorder="1" applyAlignment="1">
      <alignment horizontal="center" vertical="center"/>
    </xf>
    <xf numFmtId="0" fontId="43" fillId="0" borderId="0" xfId="0" applyFont="1" applyAlignment="1" applyProtection="1">
      <alignment vertical="center"/>
      <protection/>
    </xf>
    <xf numFmtId="0" fontId="41" fillId="15" borderId="19" xfId="0" applyFont="1" applyFill="1" applyBorder="1" applyAlignment="1">
      <alignment vertical="center"/>
    </xf>
    <xf numFmtId="3" fontId="41" fillId="0" borderId="20" xfId="0" applyNumberFormat="1" applyFont="1" applyFill="1" applyBorder="1" applyAlignment="1" applyProtection="1">
      <alignment vertical="center"/>
      <protection locked="0"/>
    </xf>
    <xf numFmtId="3" fontId="41" fillId="0" borderId="20" xfId="0" applyNumberFormat="1" applyFont="1" applyBorder="1" applyAlignment="1" applyProtection="1">
      <alignment horizontal="right" vertical="center"/>
      <protection locked="0"/>
    </xf>
    <xf numFmtId="3" fontId="41" fillId="0" borderId="20" xfId="0" applyNumberFormat="1" applyFont="1" applyBorder="1" applyAlignment="1" applyProtection="1">
      <alignment vertical="center"/>
      <protection locked="0"/>
    </xf>
    <xf numFmtId="0" fontId="41" fillId="0" borderId="20" xfId="0" applyFont="1" applyBorder="1" applyAlignment="1">
      <alignment vertical="center"/>
    </xf>
    <xf numFmtId="49" fontId="41" fillId="4" borderId="2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4" borderId="13" xfId="0" applyNumberFormat="1" applyFont="1" applyFill="1" applyBorder="1" applyAlignment="1">
      <alignment horizontal="center" vertical="center"/>
    </xf>
    <xf numFmtId="49" fontId="43" fillId="4" borderId="14" xfId="0" applyNumberFormat="1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left" vertical="center"/>
    </xf>
    <xf numFmtId="0" fontId="43" fillId="4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9" borderId="0" xfId="0" applyFont="1" applyFill="1" applyAlignment="1">
      <alignment/>
    </xf>
    <xf numFmtId="0" fontId="43" fillId="0" borderId="0" xfId="0" applyFont="1" applyAlignment="1">
      <alignment/>
    </xf>
    <xf numFmtId="0" fontId="45" fillId="4" borderId="16" xfId="0" applyFont="1" applyFill="1" applyBorder="1" applyAlignment="1">
      <alignment horizontal="center" vertical="center" wrapText="1"/>
    </xf>
    <xf numFmtId="0" fontId="45" fillId="4" borderId="17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3" fillId="4" borderId="0" xfId="0" applyFont="1" applyFill="1" applyAlignment="1" applyProtection="1">
      <alignment horizontal="center" vertical="center"/>
      <protection/>
    </xf>
    <xf numFmtId="0" fontId="43" fillId="9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26" borderId="0" xfId="0" applyFont="1" applyFill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 locked="0"/>
    </xf>
    <xf numFmtId="0" fontId="45" fillId="0" borderId="0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/>
      <protection locked="0"/>
    </xf>
    <xf numFmtId="0" fontId="43" fillId="4" borderId="23" xfId="0" applyFont="1" applyFill="1" applyBorder="1" applyAlignment="1" applyProtection="1">
      <alignment/>
      <protection/>
    </xf>
    <xf numFmtId="0" fontId="43" fillId="4" borderId="24" xfId="0" applyFont="1" applyFill="1" applyBorder="1" applyAlignment="1" applyProtection="1">
      <alignment/>
      <protection/>
    </xf>
    <xf numFmtId="0" fontId="46" fillId="4" borderId="25" xfId="0" applyFont="1" applyFill="1" applyBorder="1" applyAlignment="1">
      <alignment vertical="center"/>
    </xf>
    <xf numFmtId="0" fontId="41" fillId="4" borderId="0" xfId="0" applyFont="1" applyFill="1" applyAlignment="1" applyProtection="1">
      <alignment/>
      <protection locked="0"/>
    </xf>
    <xf numFmtId="0" fontId="41" fillId="4" borderId="0" xfId="0" applyFont="1" applyFill="1" applyAlignment="1" applyProtection="1">
      <alignment/>
      <protection/>
    </xf>
    <xf numFmtId="0" fontId="41" fillId="9" borderId="0" xfId="0" applyFont="1" applyFill="1" applyAlignment="1" applyProtection="1">
      <alignment/>
      <protection locked="0"/>
    </xf>
    <xf numFmtId="0" fontId="43" fillId="9" borderId="0" xfId="0" applyFont="1" applyFill="1" applyAlignment="1" applyProtection="1">
      <alignment/>
      <protection/>
    </xf>
    <xf numFmtId="0" fontId="41" fillId="9" borderId="0" xfId="0" applyFont="1" applyFill="1" applyAlignment="1" applyProtection="1">
      <alignment/>
      <protection/>
    </xf>
    <xf numFmtId="14" fontId="45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14" fontId="45" fillId="4" borderId="0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3" fillId="22" borderId="0" xfId="0" applyFont="1" applyFill="1" applyAlignment="1" applyProtection="1">
      <alignment/>
      <protection/>
    </xf>
    <xf numFmtId="0" fontId="45" fillId="4" borderId="17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5" fillId="0" borderId="17" xfId="0" applyFont="1" applyFill="1" applyBorder="1" applyAlignment="1" applyProtection="1">
      <alignment/>
      <protection/>
    </xf>
    <xf numFmtId="0" fontId="43" fillId="4" borderId="0" xfId="0" applyFont="1" applyFill="1" applyBorder="1" applyAlignment="1" applyProtection="1">
      <alignment/>
      <protection/>
    </xf>
    <xf numFmtId="0" fontId="44" fillId="4" borderId="17" xfId="0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0" fontId="45" fillId="0" borderId="17" xfId="0" applyFont="1" applyFill="1" applyBorder="1" applyAlignment="1" applyProtection="1">
      <alignment/>
      <protection locked="0"/>
    </xf>
    <xf numFmtId="49" fontId="45" fillId="7" borderId="23" xfId="0" applyNumberFormat="1" applyFont="1" applyFill="1" applyBorder="1" applyAlignment="1" applyProtection="1">
      <alignment/>
      <protection/>
    </xf>
    <xf numFmtId="49" fontId="45" fillId="7" borderId="25" xfId="0" applyNumberFormat="1" applyFont="1" applyFill="1" applyBorder="1" applyAlignment="1" applyProtection="1">
      <alignment/>
      <protection/>
    </xf>
    <xf numFmtId="49" fontId="43" fillId="0" borderId="0" xfId="0" applyNumberFormat="1" applyFont="1" applyAlignment="1" applyProtection="1">
      <alignment/>
      <protection/>
    </xf>
    <xf numFmtId="14" fontId="45" fillId="7" borderId="17" xfId="0" applyNumberFormat="1" applyFont="1" applyFill="1" applyBorder="1" applyAlignment="1" applyProtection="1">
      <alignment/>
      <protection locked="0"/>
    </xf>
    <xf numFmtId="0" fontId="45" fillId="7" borderId="23" xfId="0" applyFont="1" applyFill="1" applyBorder="1" applyAlignment="1" applyProtection="1">
      <alignment/>
      <protection/>
    </xf>
    <xf numFmtId="0" fontId="45" fillId="7" borderId="24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0" fontId="43" fillId="9" borderId="0" xfId="0" applyFont="1" applyFill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4" borderId="0" xfId="0" applyFont="1" applyFill="1" applyAlignment="1">
      <alignment/>
    </xf>
    <xf numFmtId="0" fontId="41" fillId="9" borderId="0" xfId="0" applyFont="1" applyFill="1" applyAlignment="1">
      <alignment/>
    </xf>
    <xf numFmtId="0" fontId="41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1" fillId="15" borderId="13" xfId="0" applyFont="1" applyFill="1" applyBorder="1" applyAlignment="1">
      <alignment/>
    </xf>
    <xf numFmtId="0" fontId="41" fillId="15" borderId="14" xfId="0" applyFont="1" applyFill="1" applyBorder="1" applyAlignment="1">
      <alignment/>
    </xf>
    <xf numFmtId="3" fontId="41" fillId="0" borderId="14" xfId="0" applyNumberFormat="1" applyFont="1" applyBorder="1" applyAlignment="1" applyProtection="1">
      <alignment/>
      <protection locked="0"/>
    </xf>
    <xf numFmtId="0" fontId="41" fillId="0" borderId="14" xfId="0" applyFont="1" applyFill="1" applyBorder="1" applyAlignment="1">
      <alignment horizontal="left" vertical="center" wrapText="1"/>
    </xf>
    <xf numFmtId="0" fontId="41" fillId="4" borderId="15" xfId="0" applyFont="1" applyFill="1" applyBorder="1" applyAlignment="1">
      <alignment horizontal="center"/>
    </xf>
    <xf numFmtId="0" fontId="41" fillId="15" borderId="16" xfId="0" applyFont="1" applyFill="1" applyBorder="1" applyAlignment="1">
      <alignment/>
    </xf>
    <xf numFmtId="0" fontId="41" fillId="15" borderId="17" xfId="0" applyFont="1" applyFill="1" applyBorder="1" applyAlignment="1">
      <alignment/>
    </xf>
    <xf numFmtId="3" fontId="41" fillId="0" borderId="17" xfId="0" applyNumberFormat="1" applyFont="1" applyBorder="1" applyAlignment="1" applyProtection="1">
      <alignment/>
      <protection locked="0"/>
    </xf>
    <xf numFmtId="0" fontId="41" fillId="0" borderId="17" xfId="0" applyFont="1" applyFill="1" applyBorder="1" applyAlignment="1">
      <alignment horizontal="left" vertical="center" wrapText="1"/>
    </xf>
    <xf numFmtId="0" fontId="41" fillId="4" borderId="18" xfId="0" applyFont="1" applyFill="1" applyBorder="1" applyAlignment="1">
      <alignment horizontal="center"/>
    </xf>
    <xf numFmtId="0" fontId="41" fillId="15" borderId="17" xfId="0" applyFont="1" applyFill="1" applyBorder="1" applyAlignment="1">
      <alignment vertical="center"/>
    </xf>
    <xf numFmtId="3" fontId="41" fillId="0" borderId="17" xfId="0" applyNumberFormat="1" applyFont="1" applyFill="1" applyBorder="1" applyAlignment="1" applyProtection="1">
      <alignment vertical="center"/>
      <protection locked="0"/>
    </xf>
    <xf numFmtId="3" fontId="41" fillId="0" borderId="16" xfId="0" applyNumberFormat="1" applyFont="1" applyBorder="1" applyAlignment="1" applyProtection="1">
      <alignment vertical="center"/>
      <protection locked="0"/>
    </xf>
    <xf numFmtId="4" fontId="41" fillId="15" borderId="17" xfId="0" applyNumberFormat="1" applyFont="1" applyFill="1" applyBorder="1" applyAlignment="1">
      <alignment horizontal="right" vertical="center"/>
    </xf>
    <xf numFmtId="3" fontId="41" fillId="0" borderId="17" xfId="0" applyNumberFormat="1" applyFont="1" applyBorder="1" applyAlignment="1" applyProtection="1">
      <alignment vertical="center"/>
      <protection/>
    </xf>
    <xf numFmtId="3" fontId="41" fillId="0" borderId="17" xfId="0" applyNumberFormat="1" applyFont="1" applyFill="1" applyBorder="1" applyAlignment="1" applyProtection="1">
      <alignment horizontal="right" vertical="center"/>
      <protection locked="0"/>
    </xf>
    <xf numFmtId="0" fontId="41" fillId="15" borderId="20" xfId="0" applyFont="1" applyFill="1" applyBorder="1" applyAlignment="1">
      <alignment vertical="center"/>
    </xf>
    <xf numFmtId="3" fontId="41" fillId="0" borderId="20" xfId="0" applyNumberFormat="1" applyFont="1" applyBorder="1" applyAlignment="1" applyProtection="1">
      <alignment vertical="center"/>
      <protection/>
    </xf>
    <xf numFmtId="3" fontId="41" fillId="0" borderId="20" xfId="0" applyNumberFormat="1" applyFont="1" applyFill="1" applyBorder="1" applyAlignment="1" applyProtection="1">
      <alignment horizontal="right" vertical="center"/>
      <protection/>
    </xf>
    <xf numFmtId="3" fontId="41" fillId="0" borderId="20" xfId="0" applyNumberFormat="1" applyFont="1" applyFill="1" applyBorder="1" applyAlignment="1" applyProtection="1">
      <alignment vertical="center"/>
      <protection/>
    </xf>
    <xf numFmtId="0" fontId="41" fillId="0" borderId="20" xfId="0" applyFont="1" applyFill="1" applyBorder="1" applyAlignment="1">
      <alignment horizontal="left" vertical="center" wrapText="1"/>
    </xf>
    <xf numFmtId="0" fontId="41" fillId="4" borderId="23" xfId="0" applyFont="1" applyFill="1" applyBorder="1" applyAlignment="1" applyProtection="1">
      <alignment/>
      <protection locked="0"/>
    </xf>
    <xf numFmtId="14" fontId="45" fillId="7" borderId="17" xfId="0" applyNumberFormat="1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2" fillId="4" borderId="0" xfId="0" applyFont="1" applyFill="1" applyAlignment="1">
      <alignment/>
    </xf>
    <xf numFmtId="0" fontId="42" fillId="0" borderId="0" xfId="0" applyFont="1" applyAlignment="1">
      <alignment/>
    </xf>
    <xf numFmtId="0" fontId="42" fillId="9" borderId="0" xfId="0" applyFont="1" applyFill="1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3" fontId="41" fillId="0" borderId="13" xfId="0" applyNumberFormat="1" applyFont="1" applyFill="1" applyBorder="1" applyAlignment="1" applyProtection="1">
      <alignment vertical="center"/>
      <protection locked="0"/>
    </xf>
    <xf numFmtId="0" fontId="41" fillId="15" borderId="14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horizontal="left" vertical="center" wrapText="1"/>
    </xf>
    <xf numFmtId="0" fontId="42" fillId="4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9" borderId="0" xfId="0" applyFont="1" applyFill="1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1" fillId="0" borderId="23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 indent="3"/>
    </xf>
    <xf numFmtId="0" fontId="42" fillId="0" borderId="0" xfId="0" applyFont="1" applyAlignment="1" applyProtection="1">
      <alignment vertical="center"/>
      <protection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horizontal="left" vertical="center" wrapText="1"/>
    </xf>
    <xf numFmtId="0" fontId="42" fillId="4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9" borderId="0" xfId="0" applyFont="1" applyFill="1" applyAlignment="1">
      <alignment/>
    </xf>
    <xf numFmtId="0" fontId="42" fillId="0" borderId="0" xfId="0" applyFont="1" applyAlignment="1">
      <alignment/>
    </xf>
    <xf numFmtId="0" fontId="42" fillId="4" borderId="0" xfId="0" applyFont="1" applyFill="1" applyAlignment="1" applyProtection="1">
      <alignment horizontal="center" vertical="center"/>
      <protection/>
    </xf>
    <xf numFmtId="0" fontId="42" fillId="9" borderId="0" xfId="0" applyFont="1" applyFill="1" applyAlignment="1">
      <alignment horizontal="center" vertical="center"/>
    </xf>
    <xf numFmtId="0" fontId="42" fillId="26" borderId="0" xfId="0" applyFont="1" applyFill="1" applyAlignment="1" applyProtection="1">
      <alignment horizontal="center" vertical="center"/>
      <protection/>
    </xf>
    <xf numFmtId="0" fontId="41" fillId="4" borderId="24" xfId="0" applyFont="1" applyFill="1" applyBorder="1" applyAlignment="1" applyProtection="1">
      <alignment/>
      <protection locked="0"/>
    </xf>
    <xf numFmtId="0" fontId="42" fillId="9" borderId="0" xfId="0" applyFont="1" applyFill="1" applyAlignment="1" applyProtection="1">
      <alignment/>
      <protection/>
    </xf>
    <xf numFmtId="0" fontId="42" fillId="22" borderId="0" xfId="0" applyFont="1" applyFill="1" applyAlignment="1" applyProtection="1">
      <alignment/>
      <protection/>
    </xf>
    <xf numFmtId="3" fontId="41" fillId="0" borderId="16" xfId="0" applyNumberFormat="1" applyFont="1" applyFill="1" applyBorder="1" applyAlignment="1" applyProtection="1">
      <alignment vertical="center"/>
      <protection locked="0"/>
    </xf>
    <xf numFmtId="3" fontId="41" fillId="0" borderId="16" xfId="0" applyNumberFormat="1" applyFont="1" applyFill="1" applyBorder="1" applyAlignment="1" applyProtection="1">
      <alignment horizontal="right" vertical="center"/>
      <protection locked="0"/>
    </xf>
    <xf numFmtId="3" fontId="41" fillId="0" borderId="19" xfId="0" applyNumberFormat="1" applyFont="1" applyFill="1" applyBorder="1" applyAlignment="1" applyProtection="1">
      <alignment horizontal="right" vertical="center"/>
      <protection locked="0"/>
    </xf>
    <xf numFmtId="49" fontId="43" fillId="4" borderId="30" xfId="0" applyNumberFormat="1" applyFont="1" applyFill="1" applyBorder="1" applyAlignment="1">
      <alignment horizontal="center" vertical="center"/>
    </xf>
    <xf numFmtId="0" fontId="45" fillId="4" borderId="31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 applyProtection="1">
      <alignment vertical="center"/>
      <protection locked="0"/>
    </xf>
    <xf numFmtId="0" fontId="43" fillId="6" borderId="27" xfId="0" applyFont="1" applyFill="1" applyBorder="1" applyAlignment="1">
      <alignment vertical="center"/>
    </xf>
    <xf numFmtId="0" fontId="43" fillId="6" borderId="25" xfId="0" applyFont="1" applyFill="1" applyBorder="1" applyAlignment="1">
      <alignment vertical="center"/>
    </xf>
    <xf numFmtId="0" fontId="43" fillId="6" borderId="25" xfId="0" applyFont="1" applyFill="1" applyBorder="1" applyAlignment="1">
      <alignment horizontal="left" vertical="center" wrapText="1" indent="3"/>
    </xf>
    <xf numFmtId="0" fontId="43" fillId="0" borderId="25" xfId="0" applyFont="1" applyBorder="1" applyAlignment="1">
      <alignment horizontal="left" vertical="center" wrapText="1" indent="1"/>
    </xf>
    <xf numFmtId="3" fontId="41" fillId="0" borderId="19" xfId="0" applyNumberFormat="1" applyFont="1" applyFill="1" applyBorder="1" applyAlignment="1" applyProtection="1">
      <alignment vertical="center"/>
      <protection locked="0"/>
    </xf>
    <xf numFmtId="3" fontId="41" fillId="0" borderId="20" xfId="0" applyNumberFormat="1" applyFont="1" applyFill="1" applyBorder="1" applyAlignment="1" applyProtection="1">
      <alignment horizontal="right" vertical="center"/>
      <protection locked="0"/>
    </xf>
    <xf numFmtId="0" fontId="41" fillId="0" borderId="32" xfId="0" applyFont="1" applyFill="1" applyBorder="1" applyAlignment="1">
      <alignment vertical="center"/>
    </xf>
    <xf numFmtId="0" fontId="41" fillId="0" borderId="0" xfId="0" applyFont="1" applyAlignment="1" applyProtection="1">
      <alignment horizontal="center" vertical="center"/>
      <protection/>
    </xf>
    <xf numFmtId="0" fontId="41" fillId="4" borderId="0" xfId="0" applyFont="1" applyFill="1" applyAlignment="1" applyProtection="1">
      <alignment/>
      <protection/>
    </xf>
    <xf numFmtId="0" fontId="41" fillId="9" borderId="0" xfId="0" applyFont="1" applyFill="1" applyAlignment="1" applyProtection="1">
      <alignment/>
      <protection/>
    </xf>
    <xf numFmtId="0" fontId="42" fillId="4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9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3" fontId="41" fillId="0" borderId="0" xfId="0" applyNumberFormat="1" applyFont="1" applyAlignment="1" applyProtection="1">
      <alignment/>
      <protection/>
    </xf>
    <xf numFmtId="49" fontId="43" fillId="4" borderId="15" xfId="0" applyNumberFormat="1" applyFont="1" applyFill="1" applyBorder="1" applyAlignment="1" applyProtection="1">
      <alignment horizontal="center" vertical="center"/>
      <protection/>
    </xf>
    <xf numFmtId="49" fontId="43" fillId="4" borderId="18" xfId="0" applyNumberFormat="1" applyFont="1" applyFill="1" applyBorder="1" applyAlignment="1" applyProtection="1">
      <alignment horizontal="center" vertical="center"/>
      <protection/>
    </xf>
    <xf numFmtId="3" fontId="41" fillId="0" borderId="16" xfId="0" applyNumberFormat="1" applyFont="1" applyFill="1" applyBorder="1" applyAlignment="1" applyProtection="1">
      <alignment vertical="center"/>
      <protection/>
    </xf>
    <xf numFmtId="3" fontId="41" fillId="0" borderId="17" xfId="0" applyNumberFormat="1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3" fontId="41" fillId="0" borderId="16" xfId="0" applyNumberFormat="1" applyFont="1" applyFill="1" applyBorder="1" applyAlignment="1" applyProtection="1">
      <alignment horizontal="right" vertical="center"/>
      <protection/>
    </xf>
    <xf numFmtId="3" fontId="41" fillId="0" borderId="17" xfId="0" applyNumberFormat="1" applyFont="1" applyFill="1" applyBorder="1" applyAlignment="1" applyProtection="1">
      <alignment horizontal="right" vertical="center"/>
      <protection/>
    </xf>
    <xf numFmtId="0" fontId="42" fillId="4" borderId="0" xfId="0" applyFont="1" applyFill="1" applyAlignment="1" applyProtection="1">
      <alignment vertical="center"/>
      <protection/>
    </xf>
    <xf numFmtId="0" fontId="42" fillId="9" borderId="0" xfId="0" applyFont="1" applyFill="1" applyAlignment="1" applyProtection="1">
      <alignment vertical="center"/>
      <protection/>
    </xf>
    <xf numFmtId="0" fontId="41" fillId="0" borderId="28" xfId="0" applyFont="1" applyFill="1" applyBorder="1" applyAlignment="1" applyProtection="1">
      <alignment vertical="center"/>
      <protection/>
    </xf>
    <xf numFmtId="0" fontId="43" fillId="6" borderId="29" xfId="0" applyFont="1" applyFill="1" applyBorder="1" applyAlignment="1" applyProtection="1">
      <alignment vertical="center"/>
      <protection/>
    </xf>
    <xf numFmtId="49" fontId="43" fillId="4" borderId="21" xfId="0" applyNumberFormat="1" applyFont="1" applyFill="1" applyBorder="1" applyAlignment="1" applyProtection="1">
      <alignment horizontal="center" vertical="center"/>
      <protection/>
    </xf>
    <xf numFmtId="49" fontId="43" fillId="4" borderId="13" xfId="0" applyNumberFormat="1" applyFont="1" applyFill="1" applyBorder="1" applyAlignment="1" applyProtection="1">
      <alignment horizontal="center" vertical="center"/>
      <protection/>
    </xf>
    <xf numFmtId="49" fontId="43" fillId="4" borderId="14" xfId="0" applyNumberFormat="1" applyFont="1" applyFill="1" applyBorder="1" applyAlignment="1" applyProtection="1">
      <alignment horizontal="center" vertical="center"/>
      <protection/>
    </xf>
    <xf numFmtId="0" fontId="45" fillId="4" borderId="16" xfId="0" applyFont="1" applyFill="1" applyBorder="1" applyAlignment="1" applyProtection="1">
      <alignment horizontal="center" vertical="center" wrapText="1"/>
      <protection/>
    </xf>
    <xf numFmtId="0" fontId="45" fillId="4" borderId="17" xfId="0" applyFont="1" applyFill="1" applyBorder="1" applyAlignment="1" applyProtection="1">
      <alignment horizontal="center" vertical="center" wrapText="1"/>
      <protection/>
    </xf>
    <xf numFmtId="0" fontId="42" fillId="9" borderId="0" xfId="0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1" fillId="4" borderId="23" xfId="0" applyFont="1" applyFill="1" applyBorder="1" applyAlignment="1" applyProtection="1">
      <alignment/>
      <protection/>
    </xf>
    <xf numFmtId="0" fontId="41" fillId="4" borderId="24" xfId="0" applyFont="1" applyFill="1" applyBorder="1" applyAlignment="1" applyProtection="1">
      <alignment/>
      <protection/>
    </xf>
    <xf numFmtId="0" fontId="46" fillId="4" borderId="25" xfId="0" applyFont="1" applyFill="1" applyBorder="1" applyAlignment="1" applyProtection="1">
      <alignment vertical="center"/>
      <protection/>
    </xf>
    <xf numFmtId="3" fontId="41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41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4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5" fillId="4" borderId="33" xfId="0" applyNumberFormat="1" applyFont="1" applyFill="1" applyBorder="1" applyAlignment="1" applyProtection="1">
      <alignment horizontal="center" vertical="center"/>
      <protection/>
    </xf>
    <xf numFmtId="49" fontId="45" fillId="4" borderId="18" xfId="0" applyNumberFormat="1" applyFont="1" applyFill="1" applyBorder="1" applyAlignment="1" applyProtection="1">
      <alignment horizontal="center" vertical="center"/>
      <protection/>
    </xf>
    <xf numFmtId="49" fontId="45" fillId="4" borderId="15" xfId="0" applyNumberFormat="1" applyFont="1" applyFill="1" applyBorder="1" applyAlignment="1" applyProtection="1">
      <alignment horizontal="center" vertical="center"/>
      <protection/>
    </xf>
    <xf numFmtId="0" fontId="45" fillId="4" borderId="34" xfId="0" applyFont="1" applyFill="1" applyBorder="1" applyAlignment="1" applyProtection="1">
      <alignment horizontal="center" vertical="center"/>
      <protection/>
    </xf>
    <xf numFmtId="0" fontId="45" fillId="4" borderId="34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49" fontId="45" fillId="4" borderId="35" xfId="0" applyNumberFormat="1" applyFont="1" applyFill="1" applyBorder="1" applyAlignment="1">
      <alignment horizontal="center" vertical="center"/>
    </xf>
    <xf numFmtId="49" fontId="45" fillId="4" borderId="36" xfId="0" applyNumberFormat="1" applyFont="1" applyFill="1" applyBorder="1" applyAlignment="1">
      <alignment horizontal="center" vertical="center"/>
    </xf>
    <xf numFmtId="49" fontId="45" fillId="4" borderId="37" xfId="0" applyNumberFormat="1" applyFont="1" applyFill="1" applyBorder="1" applyAlignment="1">
      <alignment horizontal="center" vertical="center"/>
    </xf>
    <xf numFmtId="0" fontId="45" fillId="4" borderId="38" xfId="0" applyFont="1" applyFill="1" applyBorder="1" applyAlignment="1">
      <alignment horizontal="center" vertical="center" wrapText="1"/>
    </xf>
    <xf numFmtId="0" fontId="45" fillId="4" borderId="20" xfId="0" applyFont="1" applyFill="1" applyBorder="1" applyAlignment="1">
      <alignment horizontal="center" vertical="center" wrapText="1"/>
    </xf>
    <xf numFmtId="49" fontId="45" fillId="4" borderId="35" xfId="0" applyNumberFormat="1" applyFont="1" applyFill="1" applyBorder="1" applyAlignment="1">
      <alignment horizontal="center" vertical="center" wrapText="1"/>
    </xf>
    <xf numFmtId="49" fontId="45" fillId="4" borderId="36" xfId="0" applyNumberFormat="1" applyFont="1" applyFill="1" applyBorder="1" applyAlignment="1">
      <alignment horizontal="center" vertical="center" wrapText="1"/>
    </xf>
    <xf numFmtId="49" fontId="45" fillId="4" borderId="37" xfId="0" applyNumberFormat="1" applyFont="1" applyFill="1" applyBorder="1" applyAlignment="1">
      <alignment horizontal="center" vertical="center" wrapText="1"/>
    </xf>
    <xf numFmtId="0" fontId="45" fillId="4" borderId="39" xfId="0" applyFont="1" applyFill="1" applyBorder="1" applyAlignment="1">
      <alignment horizontal="center" vertical="center" wrapText="1"/>
    </xf>
    <xf numFmtId="0" fontId="45" fillId="4" borderId="40" xfId="0" applyFont="1" applyFill="1" applyBorder="1" applyAlignment="1">
      <alignment horizontal="center" vertical="center" wrapText="1"/>
    </xf>
    <xf numFmtId="0" fontId="45" fillId="4" borderId="41" xfId="0" applyFont="1" applyFill="1" applyBorder="1" applyAlignment="1">
      <alignment horizontal="center" vertical="center" wrapText="1"/>
    </xf>
    <xf numFmtId="0" fontId="45" fillId="4" borderId="42" xfId="0" applyFont="1" applyFill="1" applyBorder="1" applyAlignment="1">
      <alignment horizontal="center" vertical="center" wrapText="1"/>
    </xf>
    <xf numFmtId="0" fontId="45" fillId="4" borderId="43" xfId="0" applyFont="1" applyFill="1" applyBorder="1" applyAlignment="1">
      <alignment horizontal="center" vertical="center" wrapText="1"/>
    </xf>
    <xf numFmtId="0" fontId="45" fillId="4" borderId="44" xfId="0" applyFont="1" applyFill="1" applyBorder="1" applyAlignment="1">
      <alignment horizontal="center" vertical="center"/>
    </xf>
    <xf numFmtId="0" fontId="45" fillId="4" borderId="45" xfId="0" applyFont="1" applyFill="1" applyBorder="1" applyAlignment="1">
      <alignment horizontal="center" vertical="center"/>
    </xf>
    <xf numFmtId="0" fontId="45" fillId="4" borderId="46" xfId="0" applyFont="1" applyFill="1" applyBorder="1" applyAlignment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45" fillId="4" borderId="48" xfId="0" applyFont="1" applyFill="1" applyBorder="1" applyAlignment="1">
      <alignment horizontal="center" vertical="center"/>
    </xf>
    <xf numFmtId="0" fontId="45" fillId="4" borderId="49" xfId="0" applyFont="1" applyFill="1" applyBorder="1" applyAlignment="1">
      <alignment horizontal="center" vertical="center"/>
    </xf>
    <xf numFmtId="0" fontId="45" fillId="6" borderId="25" xfId="0" applyFont="1" applyFill="1" applyBorder="1" applyAlignment="1" applyProtection="1">
      <alignment horizontal="left" vertical="center" wrapText="1"/>
      <protection/>
    </xf>
    <xf numFmtId="0" fontId="45" fillId="6" borderId="23" xfId="0" applyFont="1" applyFill="1" applyBorder="1" applyAlignment="1" applyProtection="1">
      <alignment horizontal="left" vertical="center" wrapText="1"/>
      <protection/>
    </xf>
    <xf numFmtId="0" fontId="45" fillId="4" borderId="17" xfId="0" applyFont="1" applyFill="1" applyBorder="1" applyAlignment="1" applyProtection="1">
      <alignment horizontal="center" vertical="center"/>
      <protection/>
    </xf>
    <xf numFmtId="0" fontId="45" fillId="4" borderId="14" xfId="0" applyFont="1" applyFill="1" applyBorder="1" applyAlignment="1" applyProtection="1">
      <alignment horizontal="center" vertical="center"/>
      <protection/>
    </xf>
    <xf numFmtId="0" fontId="45" fillId="4" borderId="22" xfId="0" applyFont="1" applyFill="1" applyBorder="1" applyAlignment="1" applyProtection="1">
      <alignment horizontal="center" vertical="center"/>
      <protection/>
    </xf>
    <xf numFmtId="0" fontId="45" fillId="4" borderId="17" xfId="0" applyFont="1" applyFill="1" applyBorder="1" applyAlignment="1" applyProtection="1">
      <alignment horizontal="center" vertical="center" wrapText="1"/>
      <protection/>
    </xf>
    <xf numFmtId="0" fontId="45" fillId="4" borderId="16" xfId="0" applyFont="1" applyFill="1" applyBorder="1" applyAlignment="1" applyProtection="1">
      <alignment horizontal="center" vertical="center" wrapText="1"/>
      <protection/>
    </xf>
    <xf numFmtId="0" fontId="43" fillId="6" borderId="25" xfId="0" applyFont="1" applyFill="1" applyBorder="1" applyAlignment="1" applyProtection="1">
      <alignment horizontal="left" vertical="center" wrapText="1" indent="2"/>
      <protection/>
    </xf>
    <xf numFmtId="0" fontId="43" fillId="6" borderId="23" xfId="0" applyFont="1" applyFill="1" applyBorder="1" applyAlignment="1" applyProtection="1">
      <alignment horizontal="left" vertical="center" wrapText="1" indent="2"/>
      <protection/>
    </xf>
    <xf numFmtId="0" fontId="43" fillId="6" borderId="25" xfId="0" applyFont="1" applyFill="1" applyBorder="1" applyAlignment="1" applyProtection="1">
      <alignment horizontal="left" vertical="center" wrapText="1"/>
      <protection/>
    </xf>
    <xf numFmtId="0" fontId="43" fillId="6" borderId="23" xfId="0" applyFont="1" applyFill="1" applyBorder="1" applyAlignment="1" applyProtection="1">
      <alignment horizontal="left" vertical="center" wrapText="1"/>
      <protection/>
    </xf>
    <xf numFmtId="0" fontId="43" fillId="6" borderId="27" xfId="0" applyFont="1" applyFill="1" applyBorder="1" applyAlignment="1" applyProtection="1">
      <alignment horizontal="left" vertical="center" wrapText="1" indent="2"/>
      <protection/>
    </xf>
    <xf numFmtId="0" fontId="43" fillId="6" borderId="26" xfId="0" applyFont="1" applyFill="1" applyBorder="1" applyAlignment="1" applyProtection="1">
      <alignment horizontal="left" vertical="center" wrapText="1" indent="2"/>
      <protection/>
    </xf>
    <xf numFmtId="0" fontId="45" fillId="6" borderId="25" xfId="0" applyFont="1" applyFill="1" applyBorder="1" applyAlignment="1" applyProtection="1">
      <alignment horizontal="left" vertical="center" wrapText="1" indent="2"/>
      <protection/>
    </xf>
    <xf numFmtId="0" fontId="45" fillId="6" borderId="23" xfId="0" applyFont="1" applyFill="1" applyBorder="1" applyAlignment="1" applyProtection="1">
      <alignment horizontal="left" vertical="center" wrapText="1" indent="2"/>
      <protection/>
    </xf>
    <xf numFmtId="0" fontId="43" fillId="6" borderId="25" xfId="0" applyFont="1" applyFill="1" applyBorder="1" applyAlignment="1" applyProtection="1">
      <alignment horizontal="left" vertical="center" wrapText="1" indent="4"/>
      <protection/>
    </xf>
    <xf numFmtId="0" fontId="43" fillId="6" borderId="23" xfId="0" applyFont="1" applyFill="1" applyBorder="1" applyAlignment="1" applyProtection="1">
      <alignment horizontal="left" vertical="center" wrapText="1" indent="4"/>
      <protection/>
    </xf>
    <xf numFmtId="0" fontId="46" fillId="4" borderId="25" xfId="0" applyFont="1" applyFill="1" applyBorder="1" applyAlignment="1">
      <alignment horizontal="center" vertical="center" wrapText="1"/>
    </xf>
    <xf numFmtId="0" fontId="46" fillId="4" borderId="24" xfId="0" applyFont="1" applyFill="1" applyBorder="1" applyAlignment="1">
      <alignment horizontal="center" vertical="center" wrapText="1"/>
    </xf>
    <xf numFmtId="0" fontId="46" fillId="4" borderId="23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49" fontId="45" fillId="4" borderId="33" xfId="0" applyNumberFormat="1" applyFont="1" applyFill="1" applyBorder="1" applyAlignment="1">
      <alignment horizontal="center" vertical="center"/>
    </xf>
    <xf numFmtId="49" fontId="45" fillId="4" borderId="18" xfId="0" applyNumberFormat="1" applyFont="1" applyFill="1" applyBorder="1" applyAlignment="1">
      <alignment horizontal="center" vertical="center"/>
    </xf>
    <xf numFmtId="49" fontId="45" fillId="4" borderId="15" xfId="0" applyNumberFormat="1" applyFont="1" applyFill="1" applyBorder="1" applyAlignment="1">
      <alignment horizontal="center" vertical="center"/>
    </xf>
    <xf numFmtId="0" fontId="45" fillId="4" borderId="34" xfId="0" applyFont="1" applyFill="1" applyBorder="1" applyAlignment="1">
      <alignment horizontal="center" vertical="center"/>
    </xf>
    <xf numFmtId="0" fontId="45" fillId="4" borderId="17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 wrapText="1"/>
    </xf>
  </cellXfs>
  <cellStyles count="323">
    <cellStyle name="Normal" xfId="0"/>
    <cellStyle name="]&#13;&#10;Extension=conv.dll&#13;&#10;MS-DOS Tools Extentions=C:\DOS\MSTOOLS.DLL&#13;&#10;&#13;&#10;[Settings]&#13;&#10;UNDELETE.DLL=C:\DOS\MSTOOLS.DLL&#13;&#10;W" xfId="15"/>
    <cellStyle name="]&#13;&#10;Extension=conv.dll&#13;&#10;MS-DOS Tools Extentions=C:\DOS\MSTOOLS.DLL&#13;&#10;&#13;&#10;[Settings]&#13;&#10;UNDELETE.DLL=C:\DOS\MSTOOLS.DLL&#13;&#10;W 10" xfId="16"/>
    <cellStyle name="]&#13;&#10;Extension=conv.dll&#13;&#10;MS-DOS Tools Extentions=C:\DOS\MSTOOLS.DLL&#13;&#10;&#13;&#10;[Settings]&#13;&#10;UNDELETE.DLL=C:\DOS\MSTOOLS.DLL&#13;&#10;W 11" xfId="17"/>
    <cellStyle name="]&#13;&#10;Extension=conv.dll&#13;&#10;MS-DOS Tools Extentions=C:\DOS\MSTOOLS.DLL&#13;&#10;&#13;&#10;[Settings]&#13;&#10;UNDELETE.DLL=C:\DOS\MSTOOLS.DLL&#13;&#10;W 12" xfId="18"/>
    <cellStyle name="]&#13;&#10;Extension=conv.dll&#13;&#10;MS-DOS Tools Extentions=C:\DOS\MSTOOLS.DLL&#13;&#10;&#13;&#10;[Settings]&#13;&#10;UNDELETE.DLL=C:\DOS\MSTOOLS.DLL&#13;&#10;W 13" xfId="19"/>
    <cellStyle name="]&#13;&#10;Extension=conv.dll&#13;&#10;MS-DOS Tools Extentions=C:\DOS\MSTOOLS.DLL&#13;&#10;&#13;&#10;[Settings]&#13;&#10;UNDELETE.DLL=C:\DOS\MSTOOLS.DLL&#13;&#10;W 13 2" xfId="20"/>
    <cellStyle name="]&#13;&#10;Extension=conv.dll&#13;&#10;MS-DOS Tools Extentions=C:\DOS\MSTOOLS.DLL&#13;&#10;&#13;&#10;[Settings]&#13;&#10;UNDELETE.DLL=C:\DOS\MSTOOLS.DLL&#13;&#10;W 13_tmpWorkWBK" xfId="21"/>
    <cellStyle name="]&#13;&#10;Extension=conv.dll&#13;&#10;MS-DOS Tools Extentions=C:\DOS\MSTOOLS.DLL&#13;&#10;&#13;&#10;[Settings]&#13;&#10;UNDELETE.DLL=C:\DOS\MSTOOLS.DLL&#13;&#10;W 14" xfId="22"/>
    <cellStyle name="]&#13;&#10;Extension=conv.dll&#13;&#10;MS-DOS Tools Extentions=C:\DOS\MSTOOLS.DLL&#13;&#10;&#13;&#10;[Settings]&#13;&#10;UNDELETE.DLL=C:\DOS\MSTOOLS.DLL&#13;&#10;W 14 2" xfId="23"/>
    <cellStyle name="]&#13;&#10;Extension=conv.dll&#13;&#10;MS-DOS Tools Extentions=C:\DOS\MSTOOLS.DLL&#13;&#10;&#13;&#10;[Settings]&#13;&#10;UNDELETE.DLL=C:\DOS\MSTOOLS.DLL&#13;&#10;W 14_tmpWorkWBK" xfId="24"/>
    <cellStyle name="]&#13;&#10;Extension=conv.dll&#13;&#10;MS-DOS Tools Extentions=C:\DOS\MSTOOLS.DLL&#13;&#10;&#13;&#10;[Settings]&#13;&#10;UNDELETE.DLL=C:\DOS\MSTOOLS.DLL&#13;&#10;W 15" xfId="25"/>
    <cellStyle name="]&#13;&#10;Extension=conv.dll&#13;&#10;MS-DOS Tools Extentions=C:\DOS\MSTOOLS.DLL&#13;&#10;&#13;&#10;[Settings]&#13;&#10;UNDELETE.DLL=C:\DOS\MSTOOLS.DLL&#13;&#10;W 15 2" xfId="26"/>
    <cellStyle name="]&#13;&#10;Extension=conv.dll&#13;&#10;MS-DOS Tools Extentions=C:\DOS\MSTOOLS.DLL&#13;&#10;&#13;&#10;[Settings]&#13;&#10;UNDELETE.DLL=C:\DOS\MSTOOLS.DLL&#13;&#10;W 15_tmpWorkWBK" xfId="27"/>
    <cellStyle name="]&#13;&#10;Extension=conv.dll&#13;&#10;MS-DOS Tools Extentions=C:\DOS\MSTOOLS.DLL&#13;&#10;&#13;&#10;[Settings]&#13;&#10;UNDELETE.DLL=C:\DOS\MSTOOLS.DLL&#13;&#10;W 16" xfId="28"/>
    <cellStyle name="]&#13;&#10;Extension=conv.dll&#13;&#10;MS-DOS Tools Extentions=C:\DOS\MSTOOLS.DLL&#13;&#10;&#13;&#10;[Settings]&#13;&#10;UNDELETE.DLL=C:\DOS\MSTOOLS.DLL&#13;&#10;W 16 2" xfId="29"/>
    <cellStyle name="]&#13;&#10;Extension=conv.dll&#13;&#10;MS-DOS Tools Extentions=C:\DOS\MSTOOLS.DLL&#13;&#10;&#13;&#10;[Settings]&#13;&#10;UNDELETE.DLL=C:\DOS\MSTOOLS.DLL&#13;&#10;W 16_tmpWorkWBK" xfId="30"/>
    <cellStyle name="]&#13;&#10;Extension=conv.dll&#13;&#10;MS-DOS Tools Extentions=C:\DOS\MSTOOLS.DLL&#13;&#10;&#13;&#10;[Settings]&#13;&#10;UNDELETE.DLL=C:\DOS\MSTOOLS.DLL&#13;&#10;W 17" xfId="31"/>
    <cellStyle name="]&#13;&#10;Extension=conv.dll&#13;&#10;MS-DOS Tools Extentions=C:\DOS\MSTOOLS.DLL&#13;&#10;&#13;&#10;[Settings]&#13;&#10;UNDELETE.DLL=C:\DOS\MSTOOLS.DLL&#13;&#10;W 17 2" xfId="32"/>
    <cellStyle name="]&#13;&#10;Extension=conv.dll&#13;&#10;MS-DOS Tools Extentions=C:\DOS\MSTOOLS.DLL&#13;&#10;&#13;&#10;[Settings]&#13;&#10;UNDELETE.DLL=C:\DOS\MSTOOLS.DLL&#13;&#10;W 17_tmpWorkWBK" xfId="33"/>
    <cellStyle name="]&#13;&#10;Extension=conv.dll&#13;&#10;MS-DOS Tools Extentions=C:\DOS\MSTOOLS.DLL&#13;&#10;&#13;&#10;[Settings]&#13;&#10;UNDELETE.DLL=C:\DOS\MSTOOLS.DLL&#13;&#10;W 18" xfId="34"/>
    <cellStyle name="]&#13;&#10;Extension=conv.dll&#13;&#10;MS-DOS Tools Extentions=C:\DOS\MSTOOLS.DLL&#13;&#10;&#13;&#10;[Settings]&#13;&#10;UNDELETE.DLL=C:\DOS\MSTOOLS.DLL&#13;&#10;W 18 2" xfId="35"/>
    <cellStyle name="]&#13;&#10;Extension=conv.dll&#13;&#10;MS-DOS Tools Extentions=C:\DOS\MSTOOLS.DLL&#13;&#10;&#13;&#10;[Settings]&#13;&#10;UNDELETE.DLL=C:\DOS\MSTOOLS.DLL&#13;&#10;W 18_tmpWorkWBK" xfId="36"/>
    <cellStyle name="]&#13;&#10;Extension=conv.dll&#13;&#10;MS-DOS Tools Extentions=C:\DOS\MSTOOLS.DLL&#13;&#10;&#13;&#10;[Settings]&#13;&#10;UNDELETE.DLL=C:\DOS\MSTOOLS.DLL&#13;&#10;W 19" xfId="37"/>
    <cellStyle name="]&#13;&#10;Extension=conv.dll&#13;&#10;MS-DOS Tools Extentions=C:\DOS\MSTOOLS.DLL&#13;&#10;&#13;&#10;[Settings]&#13;&#10;UNDELETE.DLL=C:\DOS\MSTOOLS.DLL&#13;&#10;W 19 2" xfId="38"/>
    <cellStyle name="]&#13;&#10;Extension=conv.dll&#13;&#10;MS-DOS Tools Extentions=C:\DOS\MSTOOLS.DLL&#13;&#10;&#13;&#10;[Settings]&#13;&#10;UNDELETE.DLL=C:\DOS\MSTOOLS.DLL&#13;&#10;W 19_tmpWorkWBK" xfId="39"/>
    <cellStyle name="]&#13;&#10;Extension=conv.dll&#13;&#10;MS-DOS Tools Extentions=C:\DOS\MSTOOLS.DLL&#13;&#10;&#13;&#10;[Settings]&#13;&#10;UNDELETE.DLL=C:\DOS\MSTOOLS.DLL&#13;&#10;W 2" xfId="40"/>
    <cellStyle name="]&#13;&#10;Extension=conv.dll&#13;&#10;MS-DOS Tools Extentions=C:\DOS\MSTOOLS.DLL&#13;&#10;&#13;&#10;[Settings]&#13;&#10;UNDELETE.DLL=C:\DOS\MSTOOLS.DLL&#13;&#10;W 2 2" xfId="41"/>
    <cellStyle name="]&#13;&#10;Extension=conv.dll&#13;&#10;MS-DOS Tools Extentions=C:\DOS\MSTOOLS.DLL&#13;&#10;&#13;&#10;[Settings]&#13;&#10;UNDELETE.DLL=C:\DOS\MSTOOLS.DLL&#13;&#10;W 2 2 2" xfId="42"/>
    <cellStyle name="]&#13;&#10;Extension=conv.dll&#13;&#10;MS-DOS Tools Extentions=C:\DOS\MSTOOLS.DLL&#13;&#10;&#13;&#10;[Settings]&#13;&#10;UNDELETE.DLL=C:\DOS\MSTOOLS.DLL&#13;&#10;W 2 2_tmpWorkWBK" xfId="43"/>
    <cellStyle name="]&#13;&#10;Extension=conv.dll&#13;&#10;MS-DOS Tools Extentions=C:\DOS\MSTOOLS.DLL&#13;&#10;&#13;&#10;[Settings]&#13;&#10;UNDELETE.DLL=C:\DOS\MSTOOLS.DLL&#13;&#10;W 2 3" xfId="44"/>
    <cellStyle name="]&#13;&#10;Extension=conv.dll&#13;&#10;MS-DOS Tools Extentions=C:\DOS\MSTOOLS.DLL&#13;&#10;&#13;&#10;[Settings]&#13;&#10;UNDELETE.DLL=C:\DOS\MSTOOLS.DLL&#13;&#10;W 2 3 2" xfId="45"/>
    <cellStyle name="]&#13;&#10;Extension=conv.dll&#13;&#10;MS-DOS Tools Extentions=C:\DOS\MSTOOLS.DLL&#13;&#10;&#13;&#10;[Settings]&#13;&#10;UNDELETE.DLL=C:\DOS\MSTOOLS.DLL&#13;&#10;W 2 3_tmpWorkWBK" xfId="46"/>
    <cellStyle name="]&#13;&#10;Extension=conv.dll&#13;&#10;MS-DOS Tools Extentions=C:\DOS\MSTOOLS.DLL&#13;&#10;&#13;&#10;[Settings]&#13;&#10;UNDELETE.DLL=C:\DOS\MSTOOLS.DLL&#13;&#10;W 2 4" xfId="47"/>
    <cellStyle name="]&#13;&#10;Extension=conv.dll&#13;&#10;MS-DOS Tools Extentions=C:\DOS\MSTOOLS.DLL&#13;&#10;&#13;&#10;[Settings]&#13;&#10;UNDELETE.DLL=C:\DOS\MSTOOLS.DLL&#13;&#10;W 2 5" xfId="48"/>
    <cellStyle name="]&#13;&#10;Extension=conv.dll&#13;&#10;MS-DOS Tools Extentions=C:\DOS\MSTOOLS.DLL&#13;&#10;&#13;&#10;[Settings]&#13;&#10;UNDELETE.DLL=C:\DOS\MSTOOLS.DLL&#13;&#10;W 2_tmpWorkWBK" xfId="49"/>
    <cellStyle name="]&#13;&#10;Extension=conv.dll&#13;&#10;MS-DOS Tools Extentions=C:\DOS\MSTOOLS.DLL&#13;&#10;&#13;&#10;[Settings]&#13;&#10;UNDELETE.DLL=C:\DOS\MSTOOLS.DLL&#13;&#10;W 20" xfId="50"/>
    <cellStyle name="]&#13;&#10;Extension=conv.dll&#13;&#10;MS-DOS Tools Extentions=C:\DOS\MSTOOLS.DLL&#13;&#10;&#13;&#10;[Settings]&#13;&#10;UNDELETE.DLL=C:\DOS\MSTOOLS.DLL&#13;&#10;W 20 2" xfId="51"/>
    <cellStyle name="]&#13;&#10;Extension=conv.dll&#13;&#10;MS-DOS Tools Extentions=C:\DOS\MSTOOLS.DLL&#13;&#10;&#13;&#10;[Settings]&#13;&#10;UNDELETE.DLL=C:\DOS\MSTOOLS.DLL&#13;&#10;W 20_tmpWorkWBK" xfId="52"/>
    <cellStyle name="]&#13;&#10;Extension=conv.dll&#13;&#10;MS-DOS Tools Extentions=C:\DOS\MSTOOLS.DLL&#13;&#10;&#13;&#10;[Settings]&#13;&#10;UNDELETE.DLL=C:\DOS\MSTOOLS.DLL&#13;&#10;W 21" xfId="53"/>
    <cellStyle name="]&#13;&#10;Extension=conv.dll&#13;&#10;MS-DOS Tools Extentions=C:\DOS\MSTOOLS.DLL&#13;&#10;&#13;&#10;[Settings]&#13;&#10;UNDELETE.DLL=C:\DOS\MSTOOLS.DLL&#13;&#10;W 21 2" xfId="54"/>
    <cellStyle name="]&#13;&#10;Extension=conv.dll&#13;&#10;MS-DOS Tools Extentions=C:\DOS\MSTOOLS.DLL&#13;&#10;&#13;&#10;[Settings]&#13;&#10;UNDELETE.DLL=C:\DOS\MSTOOLS.DLL&#13;&#10;W 21_tmpWorkWBK" xfId="55"/>
    <cellStyle name="]&#13;&#10;Extension=conv.dll&#13;&#10;MS-DOS Tools Extentions=C:\DOS\MSTOOLS.DLL&#13;&#10;&#13;&#10;[Settings]&#13;&#10;UNDELETE.DLL=C:\DOS\MSTOOLS.DLL&#13;&#10;W 22" xfId="56"/>
    <cellStyle name="]&#13;&#10;Extension=conv.dll&#13;&#10;MS-DOS Tools Extentions=C:\DOS\MSTOOLS.DLL&#13;&#10;&#13;&#10;[Settings]&#13;&#10;UNDELETE.DLL=C:\DOS\MSTOOLS.DLL&#13;&#10;W 22 2" xfId="57"/>
    <cellStyle name="]&#13;&#10;Extension=conv.dll&#13;&#10;MS-DOS Tools Extentions=C:\DOS\MSTOOLS.DLL&#13;&#10;&#13;&#10;[Settings]&#13;&#10;UNDELETE.DLL=C:\DOS\MSTOOLS.DLL&#13;&#10;W 22_tmpWorkWBK" xfId="58"/>
    <cellStyle name="]&#13;&#10;Extension=conv.dll&#13;&#10;MS-DOS Tools Extentions=C:\DOS\MSTOOLS.DLL&#13;&#10;&#13;&#10;[Settings]&#13;&#10;UNDELETE.DLL=C:\DOS\MSTOOLS.DLL&#13;&#10;W 23" xfId="59"/>
    <cellStyle name="]&#13;&#10;Extension=conv.dll&#13;&#10;MS-DOS Tools Extentions=C:\DOS\MSTOOLS.DLL&#13;&#10;&#13;&#10;[Settings]&#13;&#10;UNDELETE.DLL=C:\DOS\MSTOOLS.DLL&#13;&#10;W 3" xfId="60"/>
    <cellStyle name="]&#13;&#10;Extension=conv.dll&#13;&#10;MS-DOS Tools Extentions=C:\DOS\MSTOOLS.DLL&#13;&#10;&#13;&#10;[Settings]&#13;&#10;UNDELETE.DLL=C:\DOS\MSTOOLS.DLL&#13;&#10;W 3 2" xfId="61"/>
    <cellStyle name="]&#13;&#10;Extension=conv.dll&#13;&#10;MS-DOS Tools Extentions=C:\DOS\MSTOOLS.DLL&#13;&#10;&#13;&#10;[Settings]&#13;&#10;UNDELETE.DLL=C:\DOS\MSTOOLS.DLL&#13;&#10;W 3 2 2" xfId="62"/>
    <cellStyle name="]&#13;&#10;Extension=conv.dll&#13;&#10;MS-DOS Tools Extentions=C:\DOS\MSTOOLS.DLL&#13;&#10;&#13;&#10;[Settings]&#13;&#10;UNDELETE.DLL=C:\DOS\MSTOOLS.DLL&#13;&#10;W 3 2_tmpWorkWBK" xfId="63"/>
    <cellStyle name="]&#13;&#10;Extension=conv.dll&#13;&#10;MS-DOS Tools Extentions=C:\DOS\MSTOOLS.DLL&#13;&#10;&#13;&#10;[Settings]&#13;&#10;UNDELETE.DLL=C:\DOS\MSTOOLS.DLL&#13;&#10;W 3 3" xfId="64"/>
    <cellStyle name="]&#13;&#10;Extension=conv.dll&#13;&#10;MS-DOS Tools Extentions=C:\DOS\MSTOOLS.DLL&#13;&#10;&#13;&#10;[Settings]&#13;&#10;UNDELETE.DLL=C:\DOS\MSTOOLS.DLL&#13;&#10;W 3 3 2" xfId="65"/>
    <cellStyle name="]&#13;&#10;Extension=conv.dll&#13;&#10;MS-DOS Tools Extentions=C:\DOS\MSTOOLS.DLL&#13;&#10;&#13;&#10;[Settings]&#13;&#10;UNDELETE.DLL=C:\DOS\MSTOOLS.DLL&#13;&#10;W 3 3_tmpWorkWBK" xfId="66"/>
    <cellStyle name="]&#13;&#10;Extension=conv.dll&#13;&#10;MS-DOS Tools Extentions=C:\DOS\MSTOOLS.DLL&#13;&#10;&#13;&#10;[Settings]&#13;&#10;UNDELETE.DLL=C:\DOS\MSTOOLS.DLL&#13;&#10;W 3 4" xfId="67"/>
    <cellStyle name="]&#13;&#10;Extension=conv.dll&#13;&#10;MS-DOS Tools Extentions=C:\DOS\MSTOOLS.DLL&#13;&#10;&#13;&#10;[Settings]&#13;&#10;UNDELETE.DLL=C:\DOS\MSTOOLS.DLL&#13;&#10;W 3 5" xfId="68"/>
    <cellStyle name="]&#13;&#10;Extension=conv.dll&#13;&#10;MS-DOS Tools Extentions=C:\DOS\MSTOOLS.DLL&#13;&#10;&#13;&#10;[Settings]&#13;&#10;UNDELETE.DLL=C:\DOS\MSTOOLS.DLL&#13;&#10;W 3_tmpWorkWBK" xfId="69"/>
    <cellStyle name="]&#13;&#10;Extension=conv.dll&#13;&#10;MS-DOS Tools Extentions=C:\DOS\MSTOOLS.DLL&#13;&#10;&#13;&#10;[Settings]&#13;&#10;UNDELETE.DLL=C:\DOS\MSTOOLS.DLL&#13;&#10;W 4" xfId="70"/>
    <cellStyle name="]&#13;&#10;Extension=conv.dll&#13;&#10;MS-DOS Tools Extentions=C:\DOS\MSTOOLS.DLL&#13;&#10;&#13;&#10;[Settings]&#13;&#10;UNDELETE.DLL=C:\DOS\MSTOOLS.DLL&#13;&#10;W 4 2" xfId="71"/>
    <cellStyle name="]&#13;&#10;Extension=conv.dll&#13;&#10;MS-DOS Tools Extentions=C:\DOS\MSTOOLS.DLL&#13;&#10;&#13;&#10;[Settings]&#13;&#10;UNDELETE.DLL=C:\DOS\MSTOOLS.DLL&#13;&#10;W 4 2 2" xfId="72"/>
    <cellStyle name="]&#13;&#10;Extension=conv.dll&#13;&#10;MS-DOS Tools Extentions=C:\DOS\MSTOOLS.DLL&#13;&#10;&#13;&#10;[Settings]&#13;&#10;UNDELETE.DLL=C:\DOS\MSTOOLS.DLL&#13;&#10;W 4 2_tmpWorkWBK" xfId="73"/>
    <cellStyle name="]&#13;&#10;Extension=conv.dll&#13;&#10;MS-DOS Tools Extentions=C:\DOS\MSTOOLS.DLL&#13;&#10;&#13;&#10;[Settings]&#13;&#10;UNDELETE.DLL=C:\DOS\MSTOOLS.DLL&#13;&#10;W 4 3" xfId="74"/>
    <cellStyle name="]&#13;&#10;Extension=conv.dll&#13;&#10;MS-DOS Tools Extentions=C:\DOS\MSTOOLS.DLL&#13;&#10;&#13;&#10;[Settings]&#13;&#10;UNDELETE.DLL=C:\DOS\MSTOOLS.DLL&#13;&#10;W 4 3 2" xfId="75"/>
    <cellStyle name="]&#13;&#10;Extension=conv.dll&#13;&#10;MS-DOS Tools Extentions=C:\DOS\MSTOOLS.DLL&#13;&#10;&#13;&#10;[Settings]&#13;&#10;UNDELETE.DLL=C:\DOS\MSTOOLS.DLL&#13;&#10;W 4 3_tmpWorkWBK" xfId="76"/>
    <cellStyle name="]&#13;&#10;Extension=conv.dll&#13;&#10;MS-DOS Tools Extentions=C:\DOS\MSTOOLS.DLL&#13;&#10;&#13;&#10;[Settings]&#13;&#10;UNDELETE.DLL=C:\DOS\MSTOOLS.DLL&#13;&#10;W 4 4" xfId="77"/>
    <cellStyle name="]&#13;&#10;Extension=conv.dll&#13;&#10;MS-DOS Tools Extentions=C:\DOS\MSTOOLS.DLL&#13;&#10;&#13;&#10;[Settings]&#13;&#10;UNDELETE.DLL=C:\DOS\MSTOOLS.DLL&#13;&#10;W 4 5" xfId="78"/>
    <cellStyle name="]&#13;&#10;Extension=conv.dll&#13;&#10;MS-DOS Tools Extentions=C:\DOS\MSTOOLS.DLL&#13;&#10;&#13;&#10;[Settings]&#13;&#10;UNDELETE.DLL=C:\DOS\MSTOOLS.DLL&#13;&#10;W 4_tmpWorkWBK" xfId="79"/>
    <cellStyle name="]&#13;&#10;Extension=conv.dll&#13;&#10;MS-DOS Tools Extentions=C:\DOS\MSTOOLS.DLL&#13;&#10;&#13;&#10;[Settings]&#13;&#10;UNDELETE.DLL=C:\DOS\MSTOOLS.DLL&#13;&#10;W 5" xfId="80"/>
    <cellStyle name="]&#13;&#10;Extension=conv.dll&#13;&#10;MS-DOS Tools Extentions=C:\DOS\MSTOOLS.DLL&#13;&#10;&#13;&#10;[Settings]&#13;&#10;UNDELETE.DLL=C:\DOS\MSTOOLS.DLL&#13;&#10;W 5 2" xfId="81"/>
    <cellStyle name="]&#13;&#10;Extension=conv.dll&#13;&#10;MS-DOS Tools Extentions=C:\DOS\MSTOOLS.DLL&#13;&#10;&#13;&#10;[Settings]&#13;&#10;UNDELETE.DLL=C:\DOS\MSTOOLS.DLL&#13;&#10;W 5 3" xfId="82"/>
    <cellStyle name="]&#13;&#10;Extension=conv.dll&#13;&#10;MS-DOS Tools Extentions=C:\DOS\MSTOOLS.DLL&#13;&#10;&#13;&#10;[Settings]&#13;&#10;UNDELETE.DLL=C:\DOS\MSTOOLS.DLL&#13;&#10;W 5_tmpWorkWBK" xfId="83"/>
    <cellStyle name="]&#13;&#10;Extension=conv.dll&#13;&#10;MS-DOS Tools Extentions=C:\DOS\MSTOOLS.DLL&#13;&#10;&#13;&#10;[Settings]&#13;&#10;UNDELETE.DLL=C:\DOS\MSTOOLS.DLL&#13;&#10;W 6" xfId="84"/>
    <cellStyle name="]&#13;&#10;Extension=conv.dll&#13;&#10;MS-DOS Tools Extentions=C:\DOS\MSTOOLS.DLL&#13;&#10;&#13;&#10;[Settings]&#13;&#10;UNDELETE.DLL=C:\DOS\MSTOOLS.DLL&#13;&#10;W 6 2" xfId="85"/>
    <cellStyle name="]&#13;&#10;Extension=conv.dll&#13;&#10;MS-DOS Tools Extentions=C:\DOS\MSTOOLS.DLL&#13;&#10;&#13;&#10;[Settings]&#13;&#10;UNDELETE.DLL=C:\DOS\MSTOOLS.DLL&#13;&#10;W 6 3" xfId="86"/>
    <cellStyle name="]&#13;&#10;Extension=conv.dll&#13;&#10;MS-DOS Tools Extentions=C:\DOS\MSTOOLS.DLL&#13;&#10;&#13;&#10;[Settings]&#13;&#10;UNDELETE.DLL=C:\DOS\MSTOOLS.DLL&#13;&#10;W 6_tmpWorkWBK" xfId="87"/>
    <cellStyle name="]&#13;&#10;Extension=conv.dll&#13;&#10;MS-DOS Tools Extentions=C:\DOS\MSTOOLS.DLL&#13;&#10;&#13;&#10;[Settings]&#13;&#10;UNDELETE.DLL=C:\DOS\MSTOOLS.DLL&#13;&#10;W 7" xfId="88"/>
    <cellStyle name="]&#13;&#10;Extension=conv.dll&#13;&#10;MS-DOS Tools Extentions=C:\DOS\MSTOOLS.DLL&#13;&#10;&#13;&#10;[Settings]&#13;&#10;UNDELETE.DLL=C:\DOS\MSTOOLS.DLL&#13;&#10;W 7 2" xfId="89"/>
    <cellStyle name="]&#13;&#10;Extension=conv.dll&#13;&#10;MS-DOS Tools Extentions=C:\DOS\MSTOOLS.DLL&#13;&#10;&#13;&#10;[Settings]&#13;&#10;UNDELETE.DLL=C:\DOS\MSTOOLS.DLL&#13;&#10;W 7_tmpWorkWBK" xfId="90"/>
    <cellStyle name="]&#13;&#10;Extension=conv.dll&#13;&#10;MS-DOS Tools Extentions=C:\DOS\MSTOOLS.DLL&#13;&#10;&#13;&#10;[Settings]&#13;&#10;UNDELETE.DLL=C:\DOS\MSTOOLS.DLL&#13;&#10;W 8" xfId="91"/>
    <cellStyle name="]&#13;&#10;Extension=conv.dll&#13;&#10;MS-DOS Tools Extentions=C:\DOS\MSTOOLS.DLL&#13;&#10;&#13;&#10;[Settings]&#13;&#10;UNDELETE.DLL=C:\DOS\MSTOOLS.DLL&#13;&#10;W 8 2" xfId="92"/>
    <cellStyle name="]&#13;&#10;Extension=conv.dll&#13;&#10;MS-DOS Tools Extentions=C:\DOS\MSTOOLS.DLL&#13;&#10;&#13;&#10;[Settings]&#13;&#10;UNDELETE.DLL=C:\DOS\MSTOOLS.DLL&#13;&#10;W 8_tmpWorkWBK" xfId="93"/>
    <cellStyle name="]&#13;&#10;Extension=conv.dll&#13;&#10;MS-DOS Tools Extentions=C:\DOS\MSTOOLS.DLL&#13;&#10;&#13;&#10;[Settings]&#13;&#10;UNDELETE.DLL=C:\DOS\MSTOOLS.DLL&#13;&#10;W 9" xfId="94"/>
    <cellStyle name="]&#13;&#10;Extension=conv.dll&#13;&#10;MS-DOS Tools Extentions=C:\DOS\MSTOOLS.DLL&#13;&#10;&#13;&#10;[Settings]&#13;&#10;UNDELETE.DLL=C:\DOS\MSTOOLS.DLL&#13;&#10;W_FXtrans" xfId="95"/>
    <cellStyle name="=C:\WINNT35\SYSTEM32\COMMAND.COM" xfId="96"/>
    <cellStyle name="=D:\WINNT\SYSTEM32\COMMAND.COM" xfId="97"/>
    <cellStyle name="=D:\WINNT\SYSTEM32\COMMAND.COM 10" xfId="98"/>
    <cellStyle name="=D:\WINNT\SYSTEM32\COMMAND.COM 11" xfId="99"/>
    <cellStyle name="=D:\WINNT\SYSTEM32\COMMAND.COM 12" xfId="100"/>
    <cellStyle name="=D:\WINNT\SYSTEM32\COMMAND.COM 13" xfId="101"/>
    <cellStyle name="=D:\WINNT\SYSTEM32\COMMAND.COM 13 2" xfId="102"/>
    <cellStyle name="=D:\WINNT\SYSTEM32\COMMAND.COM 13_tmpWorkWBK" xfId="103"/>
    <cellStyle name="=D:\WINNT\SYSTEM32\COMMAND.COM 14" xfId="104"/>
    <cellStyle name="=D:\WINNT\SYSTEM32\COMMAND.COM 14 2" xfId="105"/>
    <cellStyle name="=D:\WINNT\SYSTEM32\COMMAND.COM 14_tmpWorkWBK" xfId="106"/>
    <cellStyle name="=D:\WINNT\SYSTEM32\COMMAND.COM 15" xfId="107"/>
    <cellStyle name="=D:\WINNT\SYSTEM32\COMMAND.COM 15 2" xfId="108"/>
    <cellStyle name="=D:\WINNT\SYSTEM32\COMMAND.COM 15_tmpWorkWBK" xfId="109"/>
    <cellStyle name="=D:\WINNT\SYSTEM32\COMMAND.COM 16" xfId="110"/>
    <cellStyle name="=D:\WINNT\SYSTEM32\COMMAND.COM 16 2" xfId="111"/>
    <cellStyle name="=D:\WINNT\SYSTEM32\COMMAND.COM 16_tmpWorkWBK" xfId="112"/>
    <cellStyle name="=D:\WINNT\SYSTEM32\COMMAND.COM 17" xfId="113"/>
    <cellStyle name="=D:\WINNT\SYSTEM32\COMMAND.COM 17 2" xfId="114"/>
    <cellStyle name="=D:\WINNT\SYSTEM32\COMMAND.COM 17_tmpWorkWBK" xfId="115"/>
    <cellStyle name="=D:\WINNT\SYSTEM32\COMMAND.COM 18" xfId="116"/>
    <cellStyle name="=D:\WINNT\SYSTEM32\COMMAND.COM 18 2" xfId="117"/>
    <cellStyle name="=D:\WINNT\SYSTEM32\COMMAND.COM 18_tmpWorkWBK" xfId="118"/>
    <cellStyle name="=D:\WINNT\SYSTEM32\COMMAND.COM 19" xfId="119"/>
    <cellStyle name="=D:\WINNT\SYSTEM32\COMMAND.COM 19 2" xfId="120"/>
    <cellStyle name="=D:\WINNT\SYSTEM32\COMMAND.COM 19_tmpWorkWBK" xfId="121"/>
    <cellStyle name="=D:\WINNT\SYSTEM32\COMMAND.COM 2" xfId="122"/>
    <cellStyle name="=D:\WINNT\SYSTEM32\COMMAND.COM 2 2" xfId="123"/>
    <cellStyle name="=D:\WINNT\SYSTEM32\COMMAND.COM 2 2 2" xfId="124"/>
    <cellStyle name="=D:\WINNT\SYSTEM32\COMMAND.COM 2 2_tmpWorkWBK" xfId="125"/>
    <cellStyle name="=D:\WINNT\SYSTEM32\COMMAND.COM 2 3" xfId="126"/>
    <cellStyle name="=D:\WINNT\SYSTEM32\COMMAND.COM 2 3 2" xfId="127"/>
    <cellStyle name="=D:\WINNT\SYSTEM32\COMMAND.COM 2 3_tmpWorkWBK" xfId="128"/>
    <cellStyle name="=D:\WINNT\SYSTEM32\COMMAND.COM 2 4" xfId="129"/>
    <cellStyle name="=D:\WINNT\SYSTEM32\COMMAND.COM 2 5" xfId="130"/>
    <cellStyle name="=D:\WINNT\SYSTEM32\COMMAND.COM 2_tmpWorkWBK" xfId="131"/>
    <cellStyle name="=D:\WINNT\SYSTEM32\COMMAND.COM 20" xfId="132"/>
    <cellStyle name="=D:\WINNT\SYSTEM32\COMMAND.COM 20 2" xfId="133"/>
    <cellStyle name="=D:\WINNT\SYSTEM32\COMMAND.COM 20_tmpWorkWBK" xfId="134"/>
    <cellStyle name="=D:\WINNT\SYSTEM32\COMMAND.COM 21" xfId="135"/>
    <cellStyle name="=D:\WINNT\SYSTEM32\COMMAND.COM 21 2" xfId="136"/>
    <cellStyle name="=D:\WINNT\SYSTEM32\COMMAND.COM 21_tmpWorkWBK" xfId="137"/>
    <cellStyle name="=D:\WINNT\SYSTEM32\COMMAND.COM 22" xfId="138"/>
    <cellStyle name="=D:\WINNT\SYSTEM32\COMMAND.COM 22 2" xfId="139"/>
    <cellStyle name="=D:\WINNT\SYSTEM32\COMMAND.COM 22_tmpWorkWBK" xfId="140"/>
    <cellStyle name="=D:\WINNT\SYSTEM32\COMMAND.COM 23" xfId="141"/>
    <cellStyle name="=D:\WINNT\SYSTEM32\COMMAND.COM 3" xfId="142"/>
    <cellStyle name="=D:\WINNT\SYSTEM32\COMMAND.COM 3 2" xfId="143"/>
    <cellStyle name="=D:\WINNT\SYSTEM32\COMMAND.COM 3 2 2" xfId="144"/>
    <cellStyle name="=D:\WINNT\SYSTEM32\COMMAND.COM 3 2_tmpWorkWBK" xfId="145"/>
    <cellStyle name="=D:\WINNT\SYSTEM32\COMMAND.COM 3 3" xfId="146"/>
    <cellStyle name="=D:\WINNT\SYSTEM32\COMMAND.COM 3 3 2" xfId="147"/>
    <cellStyle name="=D:\WINNT\SYSTEM32\COMMAND.COM 3 3_tmpWorkWBK" xfId="148"/>
    <cellStyle name="=D:\WINNT\SYSTEM32\COMMAND.COM 3 4" xfId="149"/>
    <cellStyle name="=D:\WINNT\SYSTEM32\COMMAND.COM 3 5" xfId="150"/>
    <cellStyle name="=D:\WINNT\SYSTEM32\COMMAND.COM 3_tmpWorkWBK" xfId="151"/>
    <cellStyle name="=D:\WINNT\SYSTEM32\COMMAND.COM 4" xfId="152"/>
    <cellStyle name="=D:\WINNT\SYSTEM32\COMMAND.COM 4 2" xfId="153"/>
    <cellStyle name="=D:\WINNT\SYSTEM32\COMMAND.COM 4 2 2" xfId="154"/>
    <cellStyle name="=D:\WINNT\SYSTEM32\COMMAND.COM 4 2_tmpWorkWBK" xfId="155"/>
    <cellStyle name="=D:\WINNT\SYSTEM32\COMMAND.COM 4 3" xfId="156"/>
    <cellStyle name="=D:\WINNT\SYSTEM32\COMMAND.COM 4 3 2" xfId="157"/>
    <cellStyle name="=D:\WINNT\SYSTEM32\COMMAND.COM 4 3_tmpWorkWBK" xfId="158"/>
    <cellStyle name="=D:\WINNT\SYSTEM32\COMMAND.COM 4 4" xfId="159"/>
    <cellStyle name="=D:\WINNT\SYSTEM32\COMMAND.COM 4 5" xfId="160"/>
    <cellStyle name="=D:\WINNT\SYSTEM32\COMMAND.COM 4_tmpWorkWBK" xfId="161"/>
    <cellStyle name="=D:\WINNT\SYSTEM32\COMMAND.COM 5" xfId="162"/>
    <cellStyle name="=D:\WINNT\SYSTEM32\COMMAND.COM 5 2" xfId="163"/>
    <cellStyle name="=D:\WINNT\SYSTEM32\COMMAND.COM 5 3" xfId="164"/>
    <cellStyle name="=D:\WINNT\SYSTEM32\COMMAND.COM 5_tmpWorkWBK" xfId="165"/>
    <cellStyle name="=D:\WINNT\SYSTEM32\COMMAND.COM 6" xfId="166"/>
    <cellStyle name="=D:\WINNT\SYSTEM32\COMMAND.COM 6 2" xfId="167"/>
    <cellStyle name="=D:\WINNT\SYSTEM32\COMMAND.COM 6 3" xfId="168"/>
    <cellStyle name="=D:\WINNT\SYSTEM32\COMMAND.COM 6_tmpWorkWBK" xfId="169"/>
    <cellStyle name="=D:\WINNT\SYSTEM32\COMMAND.COM 7" xfId="170"/>
    <cellStyle name="=D:\WINNT\SYSTEM32\COMMAND.COM 7 2" xfId="171"/>
    <cellStyle name="=D:\WINNT\SYSTEM32\COMMAND.COM 7_tmpWorkWBK" xfId="172"/>
    <cellStyle name="=D:\WINNT\SYSTEM32\COMMAND.COM 8" xfId="173"/>
    <cellStyle name="=D:\WINNT\SYSTEM32\COMMAND.COM 8 2" xfId="174"/>
    <cellStyle name="=D:\WINNT\SYSTEM32\COMMAND.COM 8_tmpWorkWBK" xfId="175"/>
    <cellStyle name="=D:\WINNT\SYSTEM32\COMMAND.COM 9" xfId="176"/>
    <cellStyle name="=D:\WINNT\SYSTEM32\COMMAND.COM_tmpWorkWBK" xfId="177"/>
    <cellStyle name="20% - Accent1" xfId="178"/>
    <cellStyle name="20% - Accent1 2" xfId="179"/>
    <cellStyle name="20% - Accent1 3" xfId="180"/>
    <cellStyle name="20% - Accent2" xfId="181"/>
    <cellStyle name="20% - Accent2 2" xfId="182"/>
    <cellStyle name="20% - Accent2 3" xfId="183"/>
    <cellStyle name="20% - Accent3" xfId="184"/>
    <cellStyle name="20% - Accent3 2" xfId="185"/>
    <cellStyle name="20% - Accent3 3" xfId="186"/>
    <cellStyle name="20% - Accent4" xfId="187"/>
    <cellStyle name="20% - Accent4 2" xfId="188"/>
    <cellStyle name="20% - Accent4 3" xfId="189"/>
    <cellStyle name="20% - Accent5" xfId="190"/>
    <cellStyle name="20% - Accent5 2" xfId="191"/>
    <cellStyle name="20% - Accent5 3" xfId="192"/>
    <cellStyle name="20% - Accent6" xfId="193"/>
    <cellStyle name="20% - Accent6 2" xfId="194"/>
    <cellStyle name="20% - Accent6 3" xfId="195"/>
    <cellStyle name="40% - Accent1" xfId="196"/>
    <cellStyle name="40% - Accent1 2" xfId="197"/>
    <cellStyle name="40% - Accent1 3" xfId="198"/>
    <cellStyle name="40% - Accent2" xfId="199"/>
    <cellStyle name="40% - Accent2 2" xfId="200"/>
    <cellStyle name="40% - Accent2 3" xfId="201"/>
    <cellStyle name="40% - Accent3" xfId="202"/>
    <cellStyle name="40% - Accent3 2" xfId="203"/>
    <cellStyle name="40% - Accent3 3" xfId="204"/>
    <cellStyle name="40% - Accent4" xfId="205"/>
    <cellStyle name="40% - Accent4 2" xfId="206"/>
    <cellStyle name="40% - Accent4 3" xfId="207"/>
    <cellStyle name="40% - Accent5" xfId="208"/>
    <cellStyle name="40% - Accent5 2" xfId="209"/>
    <cellStyle name="40% - Accent5 3" xfId="210"/>
    <cellStyle name="40% - Accent6" xfId="211"/>
    <cellStyle name="40% - Accent6 2" xfId="212"/>
    <cellStyle name="40% - Accent6 3" xfId="213"/>
    <cellStyle name="60% - Accent1" xfId="214"/>
    <cellStyle name="60% - Accent1 2" xfId="215"/>
    <cellStyle name="60% - Accent1 3" xfId="216"/>
    <cellStyle name="60% - Accent2" xfId="217"/>
    <cellStyle name="60% - Accent2 2" xfId="218"/>
    <cellStyle name="60% - Accent2 3" xfId="219"/>
    <cellStyle name="60% - Accent3" xfId="220"/>
    <cellStyle name="60% - Accent3 2" xfId="221"/>
    <cellStyle name="60% - Accent3 3" xfId="222"/>
    <cellStyle name="60% - Accent4" xfId="223"/>
    <cellStyle name="60% - Accent4 2" xfId="224"/>
    <cellStyle name="60% - Accent4 3" xfId="225"/>
    <cellStyle name="60% - Accent5" xfId="226"/>
    <cellStyle name="60% - Accent5 2" xfId="227"/>
    <cellStyle name="60% - Accent5 3" xfId="228"/>
    <cellStyle name="60% - Accent6" xfId="229"/>
    <cellStyle name="60% - Accent6 2" xfId="230"/>
    <cellStyle name="60% - Accent6 3" xfId="231"/>
    <cellStyle name="Accent1" xfId="232"/>
    <cellStyle name="Accent1 2" xfId="233"/>
    <cellStyle name="Accent1 3" xfId="234"/>
    <cellStyle name="Accent2" xfId="235"/>
    <cellStyle name="Accent2 2" xfId="236"/>
    <cellStyle name="Accent2 3" xfId="237"/>
    <cellStyle name="Accent3" xfId="238"/>
    <cellStyle name="Accent3 2" xfId="239"/>
    <cellStyle name="Accent3 3" xfId="240"/>
    <cellStyle name="Accent4" xfId="241"/>
    <cellStyle name="Accent4 2" xfId="242"/>
    <cellStyle name="Accent4 3" xfId="243"/>
    <cellStyle name="Accent5" xfId="244"/>
    <cellStyle name="Accent5 2" xfId="245"/>
    <cellStyle name="Accent5 3" xfId="246"/>
    <cellStyle name="Accent6" xfId="247"/>
    <cellStyle name="Accent6 2" xfId="248"/>
    <cellStyle name="Accent6 3" xfId="249"/>
    <cellStyle name="Bad" xfId="250"/>
    <cellStyle name="Bad 2" xfId="251"/>
    <cellStyle name="Bad 3" xfId="252"/>
    <cellStyle name="Calculation" xfId="253"/>
    <cellStyle name="Calculation 2" xfId="254"/>
    <cellStyle name="Calculation 3" xfId="255"/>
    <cellStyle name="Comma" xfId="256"/>
    <cellStyle name="Comma [0]" xfId="257"/>
    <cellStyle name="Currency" xfId="258"/>
    <cellStyle name="Currency [0]" xfId="259"/>
    <cellStyle name="Explanatory Text" xfId="260"/>
    <cellStyle name="Explanatory Text 2" xfId="261"/>
    <cellStyle name="Explanatory Text 3" xfId="262"/>
    <cellStyle name="Good" xfId="263"/>
    <cellStyle name="Good 2" xfId="264"/>
    <cellStyle name="Good 3" xfId="265"/>
    <cellStyle name="Heading 1" xfId="266"/>
    <cellStyle name="Heading 1 2" xfId="267"/>
    <cellStyle name="Heading 1 3" xfId="268"/>
    <cellStyle name="Heading 2" xfId="269"/>
    <cellStyle name="Heading 2 2" xfId="270"/>
    <cellStyle name="Heading 2 3" xfId="271"/>
    <cellStyle name="Heading 3" xfId="272"/>
    <cellStyle name="Heading 3 2" xfId="273"/>
    <cellStyle name="Heading 3 3" xfId="274"/>
    <cellStyle name="Heading 4" xfId="275"/>
    <cellStyle name="Heading 4 2" xfId="276"/>
    <cellStyle name="Heading 4 3" xfId="277"/>
    <cellStyle name="Check Cell" xfId="278"/>
    <cellStyle name="Check Cell 2" xfId="279"/>
    <cellStyle name="Check Cell 3" xfId="280"/>
    <cellStyle name="Input" xfId="281"/>
    <cellStyle name="Input 2" xfId="282"/>
    <cellStyle name="Input 3" xfId="283"/>
    <cellStyle name="Linked Cell" xfId="284"/>
    <cellStyle name="Linked Cell 2" xfId="285"/>
    <cellStyle name="Linked Cell 3" xfId="286"/>
    <cellStyle name="MAND&#13;CHECK.COMMAND_x000E_RENAME.COMMAND_x0008_SHOW.BAR_x000B_DELETE.MENU_x000E_DELETE.COMMAND_x000E_GET.CHA" xfId="287"/>
    <cellStyle name="Neutral" xfId="288"/>
    <cellStyle name="Neutral 2" xfId="289"/>
    <cellStyle name="Neutral 3" xfId="290"/>
    <cellStyle name="Normal 10" xfId="291"/>
    <cellStyle name="Normal 11" xfId="292"/>
    <cellStyle name="Normal 12" xfId="293"/>
    <cellStyle name="Normal 13" xfId="294"/>
    <cellStyle name="Normal 14" xfId="295"/>
    <cellStyle name="Normal 15" xfId="296"/>
    <cellStyle name="Normal 16" xfId="297"/>
    <cellStyle name="Normal 17" xfId="298"/>
    <cellStyle name="Normal 2" xfId="299"/>
    <cellStyle name="Normal 2 2" xfId="300"/>
    <cellStyle name="Normal 2 2 2" xfId="301"/>
    <cellStyle name="Normal 2 2_tmpWorkWBK" xfId="302"/>
    <cellStyle name="Normal 2 3" xfId="303"/>
    <cellStyle name="Normal 2 4" xfId="304"/>
    <cellStyle name="Normal 2_tmpWorkWBK" xfId="305"/>
    <cellStyle name="Normal 3" xfId="306"/>
    <cellStyle name="Normal 4" xfId="307"/>
    <cellStyle name="Normal 5" xfId="308"/>
    <cellStyle name="Normal 5 2" xfId="309"/>
    <cellStyle name="Normal 5 3" xfId="310"/>
    <cellStyle name="Normal 5_tmpWorkWBK" xfId="311"/>
    <cellStyle name="Normal 6" xfId="312"/>
    <cellStyle name="Normal 6 2" xfId="313"/>
    <cellStyle name="Normal 6_tmpWorkWBK" xfId="314"/>
    <cellStyle name="Normal 7" xfId="315"/>
    <cellStyle name="Normal 8" xfId="316"/>
    <cellStyle name="Normal 9" xfId="317"/>
    <cellStyle name="normálne_Pr_6_Bd 75-12" xfId="318"/>
    <cellStyle name="normální_List1" xfId="319"/>
    <cellStyle name="Note" xfId="320"/>
    <cellStyle name="Note 2" xfId="321"/>
    <cellStyle name="Note 3" xfId="322"/>
    <cellStyle name="Output" xfId="323"/>
    <cellStyle name="Output 2" xfId="324"/>
    <cellStyle name="Output 3" xfId="325"/>
    <cellStyle name="Percent" xfId="326"/>
    <cellStyle name="Standard_Súvaha prvá strana" xfId="327"/>
    <cellStyle name="Title" xfId="328"/>
    <cellStyle name="Title 2" xfId="329"/>
    <cellStyle name="Title 3" xfId="330"/>
    <cellStyle name="Total" xfId="331"/>
    <cellStyle name="Total 2" xfId="332"/>
    <cellStyle name="Total 3" xfId="333"/>
    <cellStyle name="Warning Text" xfId="334"/>
    <cellStyle name="Warning Text 2" xfId="335"/>
    <cellStyle name="Warning Text 3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F8">
      <selection activeCell="F8" sqref="F8"/>
    </sheetView>
  </sheetViews>
  <sheetFormatPr defaultColWidth="9.140625" defaultRowHeight="15"/>
  <cols>
    <col min="1" max="1" width="6.421875" style="2" hidden="1" customWidth="1"/>
    <col min="2" max="2" width="9.421875" style="3" hidden="1" customWidth="1"/>
    <col min="3" max="5" width="9.140625" style="1" hidden="1" customWidth="1"/>
    <col min="6" max="6" width="9.140625" style="2" customWidth="1"/>
    <col min="7" max="7" width="7.57421875" style="1" customWidth="1"/>
    <col min="8" max="8" width="50.140625" style="1" customWidth="1"/>
    <col min="9" max="11" width="13.421875" style="1" customWidth="1"/>
    <col min="12" max="12" width="29.00390625" style="1" customWidth="1"/>
    <col min="13" max="16384" width="9.140625" style="1" customWidth="1"/>
  </cols>
  <sheetData>
    <row r="1" spans="1:12" s="2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3</v>
      </c>
      <c r="J1" s="15" t="s">
        <v>3</v>
      </c>
      <c r="K1" s="15" t="s">
        <v>3</v>
      </c>
      <c r="L1" s="15" t="s">
        <v>3</v>
      </c>
    </row>
    <row r="2" spans="1:12" s="3" customFormat="1" ht="12.75" hidden="1">
      <c r="A2" s="43" t="s">
        <v>126</v>
      </c>
      <c r="B2" s="43"/>
      <c r="C2" s="63"/>
      <c r="D2" s="43"/>
      <c r="E2" s="42"/>
      <c r="F2" s="88"/>
      <c r="G2" s="43"/>
      <c r="H2" s="70"/>
      <c r="I2" s="45"/>
      <c r="J2" s="54"/>
      <c r="K2" s="54"/>
      <c r="L2" s="54"/>
    </row>
    <row r="3" spans="1:12" s="3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H3" s="70"/>
      <c r="I3" s="45"/>
      <c r="J3" s="54"/>
      <c r="K3" s="54"/>
      <c r="L3" s="54"/>
    </row>
    <row r="4" spans="1:12" s="3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  <c r="J4" s="54"/>
      <c r="K4" s="54"/>
      <c r="L4" s="54"/>
    </row>
    <row r="5" spans="1:12" s="3" customFormat="1" ht="12.75" hidden="1">
      <c r="A5" s="43" t="s">
        <v>122</v>
      </c>
      <c r="B5" s="43" t="s">
        <v>121</v>
      </c>
      <c r="C5" s="63"/>
      <c r="D5" s="43"/>
      <c r="E5" s="42"/>
      <c r="F5" s="88"/>
      <c r="G5" s="43"/>
      <c r="H5" s="70"/>
      <c r="I5" s="45"/>
      <c r="J5" s="54"/>
      <c r="K5" s="54"/>
      <c r="L5" s="54"/>
    </row>
    <row r="6" spans="1:12" s="3" customFormat="1" ht="12.75" hidden="1">
      <c r="A6" s="43" t="s">
        <v>120</v>
      </c>
      <c r="B6" s="43" t="s">
        <v>78</v>
      </c>
      <c r="C6" s="63"/>
      <c r="D6" s="43"/>
      <c r="E6" s="42"/>
      <c r="F6" s="88"/>
      <c r="G6" s="43"/>
      <c r="H6" s="70"/>
      <c r="I6" s="45"/>
      <c r="J6" s="54"/>
      <c r="K6" s="54"/>
      <c r="L6" s="54"/>
    </row>
    <row r="7" spans="1:12" s="3" customFormat="1" ht="12.7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  <c r="J7" s="54"/>
      <c r="K7" s="54"/>
      <c r="L7" s="54"/>
    </row>
    <row r="8" spans="1:12" s="3" customFormat="1" ht="16.5" customHeight="1">
      <c r="A8" s="43" t="s">
        <v>77</v>
      </c>
      <c r="B8" s="43"/>
      <c r="C8" s="63"/>
      <c r="D8" s="43"/>
      <c r="E8" s="42"/>
      <c r="F8" s="49"/>
      <c r="G8" s="43"/>
      <c r="H8" s="70"/>
      <c r="I8" s="54"/>
      <c r="J8" s="54"/>
      <c r="K8" s="54"/>
      <c r="L8" s="87" t="s">
        <v>117</v>
      </c>
    </row>
    <row r="9" spans="1:12" s="3" customFormat="1" ht="12.7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I9" s="54"/>
      <c r="J9" s="54"/>
      <c r="K9" s="54"/>
      <c r="L9" s="43" t="s">
        <v>115</v>
      </c>
    </row>
    <row r="10" spans="1:12" s="3" customFormat="1" ht="15" customHeight="1">
      <c r="A10" s="71" t="s">
        <v>92</v>
      </c>
      <c r="B10" s="43"/>
      <c r="C10" s="63"/>
      <c r="D10" s="43"/>
      <c r="E10" s="42" t="s">
        <v>114</v>
      </c>
      <c r="F10" s="49" t="s">
        <v>113</v>
      </c>
      <c r="G10" s="81" t="s">
        <v>420</v>
      </c>
      <c r="H10" s="85"/>
      <c r="I10" s="85"/>
      <c r="J10" s="84"/>
      <c r="K10" s="54"/>
      <c r="L10" s="83" t="s">
        <v>421</v>
      </c>
    </row>
    <row r="11" spans="1:12" s="3" customFormat="1" ht="12.7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I11" s="54"/>
      <c r="J11" s="54"/>
      <c r="K11" s="54"/>
      <c r="L11" s="43" t="s">
        <v>111</v>
      </c>
    </row>
    <row r="12" spans="1:12" s="3" customFormat="1" ht="15" customHeight="1">
      <c r="A12" s="71" t="s">
        <v>92</v>
      </c>
      <c r="B12" s="43"/>
      <c r="C12" s="63"/>
      <c r="D12" s="43"/>
      <c r="E12" s="42" t="s">
        <v>110</v>
      </c>
      <c r="F12" s="49" t="s">
        <v>109</v>
      </c>
      <c r="G12" s="81" t="s">
        <v>419</v>
      </c>
      <c r="H12" s="80"/>
      <c r="I12" s="54"/>
      <c r="J12" s="54"/>
      <c r="K12" s="54"/>
      <c r="L12" s="79" t="s">
        <v>108</v>
      </c>
    </row>
    <row r="13" spans="1:12" s="3" customFormat="1" ht="12.75">
      <c r="A13" s="43" t="s">
        <v>77</v>
      </c>
      <c r="B13" s="43"/>
      <c r="C13" s="63"/>
      <c r="D13" s="43"/>
      <c r="E13" s="42"/>
      <c r="F13" s="49"/>
      <c r="G13" s="70"/>
      <c r="H13" s="70"/>
      <c r="I13" s="54"/>
      <c r="J13" s="54"/>
      <c r="K13" s="54"/>
      <c r="L13" s="70" t="s">
        <v>107</v>
      </c>
    </row>
    <row r="14" spans="1:12" s="3" customFormat="1" ht="12.75">
      <c r="A14" s="71" t="s">
        <v>92</v>
      </c>
      <c r="B14" s="43"/>
      <c r="C14" s="63"/>
      <c r="D14" s="68"/>
      <c r="E14" s="75" t="s">
        <v>106</v>
      </c>
      <c r="F14" s="49" t="s">
        <v>105</v>
      </c>
      <c r="G14" s="70"/>
      <c r="H14" s="70"/>
      <c r="I14" s="54"/>
      <c r="J14" s="54"/>
      <c r="K14" s="54"/>
      <c r="L14" s="78" t="s">
        <v>104</v>
      </c>
    </row>
    <row r="15" spans="1:12" s="3" customFormat="1" ht="12.75">
      <c r="A15" s="43" t="s">
        <v>77</v>
      </c>
      <c r="B15" s="43"/>
      <c r="C15" s="63"/>
      <c r="D15" s="68"/>
      <c r="E15" s="75"/>
      <c r="F15" s="49"/>
      <c r="G15" s="70"/>
      <c r="H15" s="70"/>
      <c r="I15" s="54"/>
      <c r="J15" s="54"/>
      <c r="K15" s="54"/>
      <c r="L15" s="77" t="s">
        <v>103</v>
      </c>
    </row>
    <row r="16" spans="1:12" s="3" customFormat="1" ht="12.75">
      <c r="A16" s="71" t="s">
        <v>92</v>
      </c>
      <c r="B16" s="68"/>
      <c r="C16" s="68"/>
      <c r="D16" s="68"/>
      <c r="E16" s="68" t="s">
        <v>102</v>
      </c>
      <c r="F16" s="49" t="s">
        <v>101</v>
      </c>
      <c r="G16" s="66"/>
      <c r="H16" s="66"/>
      <c r="I16" s="54"/>
      <c r="J16" s="54"/>
      <c r="K16" s="54"/>
      <c r="L16" s="76" t="str">
        <f>IF('C45'!L14="Mesiac",MONTH('C45'!L10)&amp;"."&amp;CHAR(32),IF('C45'!L14="Štvrťrok",ROUNDUP(MONTH('C45'!L10)/3,0)&amp;"."&amp;CHAR(32),IF('C45'!L14="polrok",ROUNDUP(MONTH('C45'!L10)/6,0)&amp;"."&amp;CHAR(32),"")))&amp;'C45'!L14&amp;CHAR(32)&amp;YEAR('C45'!L10)</f>
        <v>4. štvrťrok 2015</v>
      </c>
    </row>
    <row r="17" spans="1:12" s="3" customFormat="1" ht="12.75">
      <c r="A17" s="43" t="s">
        <v>77</v>
      </c>
      <c r="B17" s="43"/>
      <c r="C17" s="63"/>
      <c r="D17" s="68"/>
      <c r="E17" s="75"/>
      <c r="F17" s="49"/>
      <c r="G17" s="70"/>
      <c r="H17" s="70"/>
      <c r="I17" s="54"/>
      <c r="J17" s="54"/>
      <c r="K17" s="54"/>
      <c r="L17" s="43" t="s">
        <v>100</v>
      </c>
    </row>
    <row r="18" spans="1:12" s="3" customFormat="1" ht="12.75">
      <c r="A18" s="71" t="s">
        <v>92</v>
      </c>
      <c r="B18" s="68"/>
      <c r="C18" s="68"/>
      <c r="D18" s="68"/>
      <c r="E18" s="68" t="s">
        <v>99</v>
      </c>
      <c r="F18" s="49" t="s">
        <v>98</v>
      </c>
      <c r="G18" s="66"/>
      <c r="H18" s="66"/>
      <c r="I18" s="54"/>
      <c r="J18" s="54"/>
      <c r="K18" s="54"/>
      <c r="L18" s="74" t="s">
        <v>422</v>
      </c>
    </row>
    <row r="19" spans="1:12" s="3" customFormat="1" ht="12.75">
      <c r="A19" s="43" t="s">
        <v>77</v>
      </c>
      <c r="B19" s="43"/>
      <c r="C19" s="63"/>
      <c r="D19" s="43"/>
      <c r="E19" s="42"/>
      <c r="F19" s="49"/>
      <c r="G19" s="70"/>
      <c r="H19" s="70"/>
      <c r="I19" s="54"/>
      <c r="J19" s="54"/>
      <c r="K19" s="54"/>
      <c r="L19" s="73" t="s">
        <v>97</v>
      </c>
    </row>
    <row r="20" spans="1:12" s="3" customFormat="1" ht="12.75">
      <c r="A20" s="71" t="s">
        <v>92</v>
      </c>
      <c r="B20" s="68"/>
      <c r="C20" s="68"/>
      <c r="D20" s="68"/>
      <c r="E20" s="68" t="s">
        <v>96</v>
      </c>
      <c r="F20" s="49" t="s">
        <v>95</v>
      </c>
      <c r="G20" s="66"/>
      <c r="H20" s="66"/>
      <c r="I20" s="54"/>
      <c r="J20" s="54"/>
      <c r="K20" s="54"/>
      <c r="L20" s="72" t="s">
        <v>94</v>
      </c>
    </row>
    <row r="21" spans="1:12" s="3" customFormat="1" ht="12.75">
      <c r="A21" s="43" t="s">
        <v>77</v>
      </c>
      <c r="B21" s="43"/>
      <c r="C21" s="63"/>
      <c r="D21" s="43"/>
      <c r="E21" s="42"/>
      <c r="F21" s="49"/>
      <c r="G21" s="70"/>
      <c r="H21" s="70"/>
      <c r="I21" s="54"/>
      <c r="J21" s="54"/>
      <c r="K21" s="54"/>
      <c r="L21" s="43" t="s">
        <v>93</v>
      </c>
    </row>
    <row r="22" spans="1:12" s="3" customFormat="1" ht="12.75">
      <c r="A22" s="71" t="s">
        <v>92</v>
      </c>
      <c r="B22" s="68"/>
      <c r="C22" s="68"/>
      <c r="D22" s="68"/>
      <c r="E22" s="68" t="s">
        <v>91</v>
      </c>
      <c r="F22" s="49" t="s">
        <v>90</v>
      </c>
      <c r="G22" s="66"/>
      <c r="H22" s="66"/>
      <c r="I22" s="54"/>
      <c r="J22" s="54"/>
      <c r="K22" s="54"/>
      <c r="L22" s="72" t="s">
        <v>89</v>
      </c>
    </row>
    <row r="23" spans="1:12" s="3" customFormat="1" ht="12.75" hidden="1">
      <c r="A23" s="71" t="s">
        <v>88</v>
      </c>
      <c r="B23" s="43"/>
      <c r="C23" s="63"/>
      <c r="D23" s="43"/>
      <c r="E23" s="42" t="s">
        <v>87</v>
      </c>
      <c r="F23" s="49" t="s">
        <v>86</v>
      </c>
      <c r="G23" s="70"/>
      <c r="H23" s="70"/>
      <c r="I23" s="65"/>
      <c r="J23" s="54"/>
      <c r="K23" s="54"/>
      <c r="L23" s="69">
        <v>41670</v>
      </c>
    </row>
    <row r="24" spans="1:12" s="3" customFormat="1" ht="12.75">
      <c r="A24" s="43" t="s">
        <v>77</v>
      </c>
      <c r="B24" s="68"/>
      <c r="C24" s="68"/>
      <c r="D24" s="68"/>
      <c r="E24" s="68"/>
      <c r="F24" s="67"/>
      <c r="G24" s="66"/>
      <c r="H24" s="66"/>
      <c r="I24" s="65"/>
      <c r="J24" s="54"/>
      <c r="K24" s="54"/>
      <c r="L24" s="54"/>
    </row>
    <row r="25" spans="1:12" s="3" customFormat="1" ht="12.75" hidden="1">
      <c r="A25" s="63" t="s">
        <v>85</v>
      </c>
      <c r="B25" s="63"/>
      <c r="C25" s="63"/>
      <c r="D25" s="63"/>
      <c r="E25" s="42"/>
      <c r="F25" s="49"/>
      <c r="G25" s="63" t="s">
        <v>8</v>
      </c>
      <c r="H25" s="64" t="s">
        <v>84</v>
      </c>
      <c r="I25" s="62" t="s">
        <v>69</v>
      </c>
      <c r="J25" s="63" t="s">
        <v>68</v>
      </c>
      <c r="K25" s="62" t="s">
        <v>67</v>
      </c>
      <c r="L25" s="62" t="s">
        <v>66</v>
      </c>
    </row>
    <row r="26" spans="1:12" s="3" customFormat="1" ht="12.75" hidden="1">
      <c r="A26" s="42" t="s">
        <v>83</v>
      </c>
      <c r="B26" s="42"/>
      <c r="C26" s="42"/>
      <c r="D26" s="42"/>
      <c r="E26" s="42"/>
      <c r="F26" s="49"/>
      <c r="G26" s="42"/>
      <c r="H26" s="61"/>
      <c r="I26" s="42" t="s">
        <v>82</v>
      </c>
      <c r="J26" s="60" t="s">
        <v>81</v>
      </c>
      <c r="K26" s="60" t="s">
        <v>80</v>
      </c>
      <c r="L26" s="60" t="s">
        <v>79</v>
      </c>
    </row>
    <row r="27" spans="1:12" s="3" customFormat="1" ht="18.75">
      <c r="A27" s="15" t="s">
        <v>77</v>
      </c>
      <c r="B27" s="45"/>
      <c r="C27" s="44"/>
      <c r="D27" s="43"/>
      <c r="E27" s="42"/>
      <c r="F27" s="4"/>
      <c r="G27" s="59" t="s">
        <v>78</v>
      </c>
      <c r="H27" s="58"/>
      <c r="I27" s="57"/>
      <c r="J27" s="56"/>
      <c r="K27" s="56"/>
      <c r="L27" s="56"/>
    </row>
    <row r="28" spans="1:12" s="3" customFormat="1" ht="12.75">
      <c r="A28" s="15" t="s">
        <v>77</v>
      </c>
      <c r="B28" s="45"/>
      <c r="C28" s="44"/>
      <c r="D28" s="43"/>
      <c r="E28" s="42"/>
      <c r="F28" s="4"/>
      <c r="G28" s="55"/>
      <c r="H28" s="43"/>
      <c r="I28" s="43"/>
      <c r="J28" s="54"/>
      <c r="K28" s="54"/>
      <c r="L28" s="54"/>
    </row>
    <row r="29" spans="1:12" s="2" customFormat="1" ht="13.5" thickBot="1">
      <c r="A29" s="53" t="s">
        <v>76</v>
      </c>
      <c r="B29" s="52"/>
      <c r="C29" s="51"/>
      <c r="D29" s="15"/>
      <c r="E29" s="50"/>
      <c r="F29" s="4" t="s">
        <v>75</v>
      </c>
      <c r="G29" s="49" t="s">
        <v>74</v>
      </c>
      <c r="H29" s="49" t="s">
        <v>73</v>
      </c>
      <c r="I29" s="49">
        <v>10</v>
      </c>
      <c r="J29" s="49">
        <v>20</v>
      </c>
      <c r="K29" s="49">
        <v>30</v>
      </c>
      <c r="L29" s="49">
        <v>40</v>
      </c>
    </row>
    <row r="30" spans="1:12" s="3" customFormat="1" ht="12.75" customHeight="1">
      <c r="A30" s="15" t="s">
        <v>10</v>
      </c>
      <c r="B30" s="45"/>
      <c r="C30" s="44"/>
      <c r="D30" s="43"/>
      <c r="E30" s="42"/>
      <c r="F30" s="10" t="s">
        <v>72</v>
      </c>
      <c r="G30" s="202" t="s">
        <v>8</v>
      </c>
      <c r="H30" s="205"/>
      <c r="I30" s="200" t="s">
        <v>71</v>
      </c>
      <c r="J30" s="200"/>
      <c r="K30" s="200"/>
      <c r="L30" s="201"/>
    </row>
    <row r="31" spans="1:12" s="3" customFormat="1" ht="63.75">
      <c r="A31" s="15" t="s">
        <v>10</v>
      </c>
      <c r="B31" s="45"/>
      <c r="C31" s="44"/>
      <c r="D31" s="43"/>
      <c r="E31" s="42"/>
      <c r="F31" s="10" t="s">
        <v>70</v>
      </c>
      <c r="G31" s="203"/>
      <c r="H31" s="206"/>
      <c r="I31" s="47" t="s">
        <v>69</v>
      </c>
      <c r="J31" s="47" t="s">
        <v>68</v>
      </c>
      <c r="K31" s="47" t="s">
        <v>67</v>
      </c>
      <c r="L31" s="46" t="s">
        <v>66</v>
      </c>
    </row>
    <row r="32" spans="1:12" s="3" customFormat="1" ht="17.25" customHeight="1" thickBot="1">
      <c r="A32" s="15" t="s">
        <v>10</v>
      </c>
      <c r="B32" s="45"/>
      <c r="C32" s="44" t="s">
        <v>64</v>
      </c>
      <c r="D32" s="43"/>
      <c r="E32" s="42"/>
      <c r="F32" s="10" t="s">
        <v>65</v>
      </c>
      <c r="G32" s="204"/>
      <c r="H32" s="41" t="s">
        <v>64</v>
      </c>
      <c r="I32" s="40" t="s">
        <v>62</v>
      </c>
      <c r="J32" s="40" t="s">
        <v>59</v>
      </c>
      <c r="K32" s="40" t="s">
        <v>56</v>
      </c>
      <c r="L32" s="39" t="s">
        <v>53</v>
      </c>
    </row>
    <row r="33" spans="1:12" s="5" customFormat="1" ht="17.25" customHeight="1">
      <c r="A33" s="15" t="s">
        <v>3</v>
      </c>
      <c r="B33" s="38"/>
      <c r="C33" s="13" t="s">
        <v>61</v>
      </c>
      <c r="D33" s="12"/>
      <c r="E33" s="11" t="s">
        <v>63</v>
      </c>
      <c r="F33" s="10">
        <v>10</v>
      </c>
      <c r="G33" s="37" t="s">
        <v>62</v>
      </c>
      <c r="H33" s="36" t="s">
        <v>61</v>
      </c>
      <c r="I33" s="35">
        <v>0</v>
      </c>
      <c r="J33" s="34">
        <v>0</v>
      </c>
      <c r="K33" s="33">
        <v>0</v>
      </c>
      <c r="L33" s="32"/>
    </row>
    <row r="34" spans="1:12" s="5" customFormat="1" ht="17.25" customHeight="1">
      <c r="A34" s="15" t="s">
        <v>3</v>
      </c>
      <c r="B34" s="31"/>
      <c r="C34" s="13" t="s">
        <v>58</v>
      </c>
      <c r="D34" s="12"/>
      <c r="E34" s="11" t="s">
        <v>60</v>
      </c>
      <c r="F34" s="10">
        <v>20</v>
      </c>
      <c r="G34" s="30" t="s">
        <v>59</v>
      </c>
      <c r="H34" s="27" t="s">
        <v>58</v>
      </c>
      <c r="I34" s="26">
        <v>0</v>
      </c>
      <c r="J34" s="29">
        <v>0</v>
      </c>
      <c r="K34" s="26">
        <v>0</v>
      </c>
      <c r="L34" s="25"/>
    </row>
    <row r="35" spans="1:12" s="5" customFormat="1" ht="17.25" customHeight="1">
      <c r="A35" s="15" t="s">
        <v>3</v>
      </c>
      <c r="B35" s="31"/>
      <c r="C35" s="13" t="s">
        <v>55</v>
      </c>
      <c r="D35" s="12"/>
      <c r="E35" s="11" t="s">
        <v>57</v>
      </c>
      <c r="F35" s="10">
        <v>30</v>
      </c>
      <c r="G35" s="30" t="s">
        <v>56</v>
      </c>
      <c r="H35" s="27" t="s">
        <v>55</v>
      </c>
      <c r="I35" s="26">
        <v>0</v>
      </c>
      <c r="J35" s="29">
        <v>0</v>
      </c>
      <c r="K35" s="26">
        <v>28</v>
      </c>
      <c r="L35" s="25"/>
    </row>
    <row r="36" spans="1:12" s="5" customFormat="1" ht="17.25" customHeight="1">
      <c r="A36" s="15" t="s">
        <v>3</v>
      </c>
      <c r="B36" s="14"/>
      <c r="C36" s="13" t="s">
        <v>52</v>
      </c>
      <c r="D36" s="12"/>
      <c r="E36" s="11" t="s">
        <v>54</v>
      </c>
      <c r="F36" s="10">
        <v>40</v>
      </c>
      <c r="G36" s="19" t="s">
        <v>53</v>
      </c>
      <c r="H36" s="27" t="s">
        <v>52</v>
      </c>
      <c r="I36" s="26">
        <v>0</v>
      </c>
      <c r="J36" s="26">
        <v>0</v>
      </c>
      <c r="K36" s="26">
        <v>191</v>
      </c>
      <c r="L36" s="25"/>
    </row>
    <row r="37" spans="1:12" s="5" customFormat="1" ht="17.25" customHeight="1">
      <c r="A37" s="15" t="s">
        <v>3</v>
      </c>
      <c r="B37" s="14"/>
      <c r="C37" s="13" t="s">
        <v>49</v>
      </c>
      <c r="D37" s="12"/>
      <c r="E37" s="11" t="s">
        <v>51</v>
      </c>
      <c r="F37" s="10">
        <v>50</v>
      </c>
      <c r="G37" s="19" t="s">
        <v>50</v>
      </c>
      <c r="H37" s="27" t="s">
        <v>49</v>
      </c>
      <c r="I37" s="26">
        <v>0</v>
      </c>
      <c r="J37" s="26">
        <v>0</v>
      </c>
      <c r="K37" s="26">
        <v>0</v>
      </c>
      <c r="L37" s="25"/>
    </row>
    <row r="38" spans="1:12" s="5" customFormat="1" ht="25.5">
      <c r="A38" s="15" t="s">
        <v>3</v>
      </c>
      <c r="B38" s="14"/>
      <c r="C38" s="13" t="s">
        <v>46</v>
      </c>
      <c r="D38" s="12"/>
      <c r="E38" s="11" t="s">
        <v>48</v>
      </c>
      <c r="F38" s="10">
        <v>60</v>
      </c>
      <c r="G38" s="19" t="s">
        <v>47</v>
      </c>
      <c r="H38" s="18" t="s">
        <v>46</v>
      </c>
      <c r="I38" s="26">
        <v>0</v>
      </c>
      <c r="J38" s="26">
        <v>0</v>
      </c>
      <c r="K38" s="26">
        <v>0</v>
      </c>
      <c r="L38" s="25"/>
    </row>
    <row r="39" spans="1:12" s="5" customFormat="1" ht="25.5">
      <c r="A39" s="15" t="s">
        <v>3</v>
      </c>
      <c r="B39" s="14"/>
      <c r="C39" s="13" t="s">
        <v>43</v>
      </c>
      <c r="D39" s="12"/>
      <c r="E39" s="11" t="s">
        <v>45</v>
      </c>
      <c r="F39" s="10">
        <v>70</v>
      </c>
      <c r="G39" s="19" t="s">
        <v>44</v>
      </c>
      <c r="H39" s="18" t="s">
        <v>43</v>
      </c>
      <c r="I39" s="26">
        <v>0</v>
      </c>
      <c r="J39" s="26">
        <v>0</v>
      </c>
      <c r="K39" s="26">
        <v>726</v>
      </c>
      <c r="L39" s="25"/>
    </row>
    <row r="40" spans="1:12" s="5" customFormat="1" ht="38.25">
      <c r="A40" s="15" t="s">
        <v>3</v>
      </c>
      <c r="B40" s="14"/>
      <c r="C40" s="13" t="s">
        <v>40</v>
      </c>
      <c r="D40" s="12"/>
      <c r="E40" s="11" t="s">
        <v>42</v>
      </c>
      <c r="F40" s="10">
        <v>80</v>
      </c>
      <c r="G40" s="19" t="s">
        <v>41</v>
      </c>
      <c r="H40" s="18" t="s">
        <v>40</v>
      </c>
      <c r="I40" s="26">
        <v>0</v>
      </c>
      <c r="J40" s="26">
        <v>0</v>
      </c>
      <c r="K40" s="26">
        <v>12288</v>
      </c>
      <c r="L40" s="25"/>
    </row>
    <row r="41" spans="1:12" s="5" customFormat="1" ht="17.25" customHeight="1">
      <c r="A41" s="15" t="s">
        <v>3</v>
      </c>
      <c r="B41" s="14"/>
      <c r="C41" s="13" t="s">
        <v>37</v>
      </c>
      <c r="D41" s="12"/>
      <c r="E41" s="11" t="s">
        <v>39</v>
      </c>
      <c r="F41" s="10">
        <v>90</v>
      </c>
      <c r="G41" s="19" t="s">
        <v>38</v>
      </c>
      <c r="H41" s="27" t="s">
        <v>37</v>
      </c>
      <c r="I41" s="26">
        <v>0</v>
      </c>
      <c r="J41" s="26">
        <v>0</v>
      </c>
      <c r="K41" s="26">
        <v>4300</v>
      </c>
      <c r="L41" s="25"/>
    </row>
    <row r="42" spans="1:12" s="5" customFormat="1" ht="17.25" customHeight="1">
      <c r="A42" s="15" t="s">
        <v>3</v>
      </c>
      <c r="B42" s="14"/>
      <c r="C42" s="13" t="s">
        <v>34</v>
      </c>
      <c r="D42" s="12"/>
      <c r="E42" s="11" t="s">
        <v>36</v>
      </c>
      <c r="F42" s="10">
        <v>100</v>
      </c>
      <c r="G42" s="19" t="s">
        <v>35</v>
      </c>
      <c r="H42" s="27" t="s">
        <v>34</v>
      </c>
      <c r="I42" s="26">
        <v>0</v>
      </c>
      <c r="J42" s="26">
        <v>0</v>
      </c>
      <c r="K42" s="26">
        <v>569984</v>
      </c>
      <c r="L42" s="25"/>
    </row>
    <row r="43" spans="1:12" s="5" customFormat="1" ht="17.25" customHeight="1">
      <c r="A43" s="28" t="s">
        <v>10</v>
      </c>
      <c r="B43" s="14"/>
      <c r="C43" s="13" t="s">
        <v>32</v>
      </c>
      <c r="D43" s="12"/>
      <c r="E43" s="11"/>
      <c r="F43" s="10" t="s">
        <v>33</v>
      </c>
      <c r="G43" s="23" t="s">
        <v>8</v>
      </c>
      <c r="H43" s="22" t="s">
        <v>32</v>
      </c>
      <c r="I43" s="21"/>
      <c r="J43" s="21"/>
      <c r="K43" s="21"/>
      <c r="L43" s="25"/>
    </row>
    <row r="44" spans="1:12" s="5" customFormat="1" ht="17.25" customHeight="1">
      <c r="A44" s="15" t="s">
        <v>3</v>
      </c>
      <c r="B44" s="14"/>
      <c r="C44" s="13" t="s">
        <v>29</v>
      </c>
      <c r="D44" s="12"/>
      <c r="E44" s="11" t="s">
        <v>31</v>
      </c>
      <c r="F44" s="10">
        <v>110</v>
      </c>
      <c r="G44" s="19" t="s">
        <v>30</v>
      </c>
      <c r="H44" s="27" t="s">
        <v>29</v>
      </c>
      <c r="I44" s="26">
        <v>0</v>
      </c>
      <c r="J44" s="26">
        <v>0</v>
      </c>
      <c r="K44" s="26">
        <v>53522</v>
      </c>
      <c r="L44" s="25"/>
    </row>
    <row r="45" spans="1:12" s="5" customFormat="1" ht="17.25" customHeight="1">
      <c r="A45" s="15" t="s">
        <v>3</v>
      </c>
      <c r="B45" s="14"/>
      <c r="C45" s="13" t="s">
        <v>26</v>
      </c>
      <c r="D45" s="12"/>
      <c r="E45" s="11" t="s">
        <v>28</v>
      </c>
      <c r="F45" s="10">
        <v>120</v>
      </c>
      <c r="G45" s="19" t="s">
        <v>27</v>
      </c>
      <c r="H45" s="27" t="s">
        <v>26</v>
      </c>
      <c r="I45" s="26">
        <v>0</v>
      </c>
      <c r="J45" s="26">
        <v>0</v>
      </c>
      <c r="K45" s="26">
        <v>53522</v>
      </c>
      <c r="L45" s="25"/>
    </row>
    <row r="46" spans="1:12" s="5" customFormat="1" ht="25.5">
      <c r="A46" s="15" t="s">
        <v>3</v>
      </c>
      <c r="B46" s="14"/>
      <c r="C46" s="13" t="s">
        <v>23</v>
      </c>
      <c r="D46" s="12"/>
      <c r="E46" s="11" t="s">
        <v>25</v>
      </c>
      <c r="F46" s="10">
        <v>130</v>
      </c>
      <c r="G46" s="19" t="s">
        <v>24</v>
      </c>
      <c r="H46" s="18" t="s">
        <v>23</v>
      </c>
      <c r="I46" s="26">
        <v>0</v>
      </c>
      <c r="J46" s="26">
        <v>0</v>
      </c>
      <c r="K46" s="26">
        <v>0</v>
      </c>
      <c r="L46" s="25"/>
    </row>
    <row r="47" spans="1:12" s="5" customFormat="1" ht="25.5">
      <c r="A47" s="15" t="s">
        <v>3</v>
      </c>
      <c r="B47" s="14"/>
      <c r="C47" s="13" t="s">
        <v>20</v>
      </c>
      <c r="D47" s="12"/>
      <c r="E47" s="11" t="s">
        <v>22</v>
      </c>
      <c r="F47" s="10">
        <v>140</v>
      </c>
      <c r="G47" s="19" t="s">
        <v>21</v>
      </c>
      <c r="H47" s="18" t="s">
        <v>20</v>
      </c>
      <c r="I47" s="26">
        <v>0</v>
      </c>
      <c r="J47" s="26">
        <v>0</v>
      </c>
      <c r="K47" s="26">
        <v>0</v>
      </c>
      <c r="L47" s="25"/>
    </row>
    <row r="48" spans="1:12" s="5" customFormat="1" ht="17.25" customHeight="1">
      <c r="A48" s="15" t="s">
        <v>3</v>
      </c>
      <c r="B48" s="14"/>
      <c r="C48" s="13" t="s">
        <v>17</v>
      </c>
      <c r="D48" s="12"/>
      <c r="E48" s="11" t="s">
        <v>19</v>
      </c>
      <c r="F48" s="10">
        <v>150</v>
      </c>
      <c r="G48" s="19" t="s">
        <v>18</v>
      </c>
      <c r="H48" s="18" t="s">
        <v>17</v>
      </c>
      <c r="I48" s="26">
        <v>0</v>
      </c>
      <c r="J48" s="26">
        <v>0</v>
      </c>
      <c r="K48" s="26">
        <v>-434</v>
      </c>
      <c r="L48" s="25"/>
    </row>
    <row r="49" spans="1:12" s="5" customFormat="1" ht="17.25" customHeight="1">
      <c r="A49" s="15" t="s">
        <v>3</v>
      </c>
      <c r="B49" s="14"/>
      <c r="C49" s="13" t="s">
        <v>14</v>
      </c>
      <c r="D49" s="12"/>
      <c r="E49" s="11" t="s">
        <v>16</v>
      </c>
      <c r="F49" s="10">
        <v>160</v>
      </c>
      <c r="G49" s="19" t="s">
        <v>15</v>
      </c>
      <c r="H49" s="27" t="s">
        <v>14</v>
      </c>
      <c r="I49" s="26">
        <v>0</v>
      </c>
      <c r="J49" s="26">
        <v>0</v>
      </c>
      <c r="K49" s="26">
        <v>0</v>
      </c>
      <c r="L49" s="25"/>
    </row>
    <row r="50" spans="1:12" s="5" customFormat="1" ht="17.25" customHeight="1">
      <c r="A50" s="15" t="s">
        <v>3</v>
      </c>
      <c r="B50" s="14"/>
      <c r="C50" s="13" t="s">
        <v>11</v>
      </c>
      <c r="D50" s="12"/>
      <c r="E50" s="11" t="s">
        <v>13</v>
      </c>
      <c r="F50" s="10">
        <v>170</v>
      </c>
      <c r="G50" s="19" t="s">
        <v>12</v>
      </c>
      <c r="H50" s="27" t="s">
        <v>11</v>
      </c>
      <c r="I50" s="26">
        <v>0</v>
      </c>
      <c r="J50" s="26">
        <v>0</v>
      </c>
      <c r="K50" s="26">
        <v>-434</v>
      </c>
      <c r="L50" s="25"/>
    </row>
    <row r="51" spans="1:12" s="5" customFormat="1" ht="17.25" customHeight="1">
      <c r="A51" s="24" t="s">
        <v>10</v>
      </c>
      <c r="B51" s="14"/>
      <c r="C51" s="13" t="s">
        <v>7</v>
      </c>
      <c r="D51" s="12"/>
      <c r="E51" s="11"/>
      <c r="F51" s="10" t="s">
        <v>9</v>
      </c>
      <c r="G51" s="23" t="s">
        <v>8</v>
      </c>
      <c r="H51" s="22" t="s">
        <v>7</v>
      </c>
      <c r="I51" s="21"/>
      <c r="J51" s="21"/>
      <c r="K51" s="21"/>
      <c r="L51" s="20"/>
    </row>
    <row r="52" spans="1:12" s="5" customFormat="1" ht="25.5">
      <c r="A52" s="15" t="s">
        <v>3</v>
      </c>
      <c r="B52" s="14"/>
      <c r="C52" s="13" t="s">
        <v>4</v>
      </c>
      <c r="D52" s="12"/>
      <c r="E52" s="11" t="s">
        <v>6</v>
      </c>
      <c r="F52" s="10">
        <v>180</v>
      </c>
      <c r="G52" s="19" t="s">
        <v>5</v>
      </c>
      <c r="H52" s="18" t="s">
        <v>4</v>
      </c>
      <c r="I52" s="17">
        <f>IF(('C45'!I33+'C45'!I34+'C45'!I35+'C45'!I36+'C45'!I37+'C45'!I38+'C45'!I39+'C45'!I40+'C45'!I41+'C45'!I42+'C45'!I46+'C45'!I48)-'C45'!I49&lt;&gt;0,'C45'!I44/(('C45'!I33+'C45'!I34+'C45'!I35+'C45'!I36+'C45'!I37+'C45'!I38+'C45'!I39+'C45'!I40+'C45'!I41+'C45'!I42+'C45'!I46+'C45'!I48)-'C45'!I49),0)</f>
        <v>0</v>
      </c>
      <c r="J52" s="17">
        <f>IF(('C45'!J33+'C45'!J34+'C45'!J35+'C45'!J36+'C45'!J37+'C45'!J38+'C45'!J39+'C45'!J40+'C45'!J41+'C45'!J42+'C45'!J46+'C45'!J48)-'C45'!J49&lt;&gt;0,'C45'!J44/(('C45'!J33+'C45'!J34+'C45'!J35+'C45'!J36+'C45'!J37+'C45'!J38+'C45'!J39+'C45'!J40+'C45'!J41+'C45'!J42+'C45'!J46+'C45'!J48)-'C45'!J49),0)</f>
        <v>0</v>
      </c>
      <c r="K52" s="17">
        <f>IF(('C45'!K33+'C45'!K34+'C45'!K35+'C45'!K36+'C45'!K37+'C45'!K38+'C45'!K39+'C45'!K40+'C45'!K41+'C45'!K42+'C45'!K46+'C45'!K48)-'C45'!K49&lt;&gt;0,'C45'!K44/(('C45'!K33+'C45'!K34+'C45'!K35+'C45'!K36+'C45'!K37+'C45'!K38+'C45'!K39+'C45'!K40+'C45'!K41+'C45'!K42+'C45'!K46+'C45'!K48)-'C45'!K49),0)</f>
        <v>0.09116598504811074</v>
      </c>
      <c r="L52" s="16">
        <v>0.0912</v>
      </c>
    </row>
    <row r="53" spans="1:12" s="5" customFormat="1" ht="26.25" thickBot="1">
      <c r="A53" s="15" t="s">
        <v>3</v>
      </c>
      <c r="B53" s="14"/>
      <c r="C53" s="13" t="s">
        <v>0</v>
      </c>
      <c r="D53" s="12"/>
      <c r="E53" s="11" t="s">
        <v>2</v>
      </c>
      <c r="F53" s="10">
        <v>190</v>
      </c>
      <c r="G53" s="9" t="s">
        <v>1</v>
      </c>
      <c r="H53" s="8" t="s">
        <v>0</v>
      </c>
      <c r="I53" s="7">
        <f>IF(('C45'!I33+'C45'!I34+'C45'!I35+'C45'!I36+'C45'!I37+'C45'!I38+'C45'!I39+'C45'!I40+'C45'!I41+'C45'!I42+'C45'!I47+'C45'!I50)-'C45'!I49&lt;&gt;0,'C45'!I45/(('C45'!I33+'C45'!I34+'C45'!I35+'C45'!I36+'C45'!I37+'C45'!I38+'C45'!I39+'C45'!I40+'C45'!I41+'C45'!I42+'C45'!I47+'C45'!I50)-'C45'!I49),0)</f>
        <v>0</v>
      </c>
      <c r="J53" s="7">
        <f>IF(('C45'!J33+'C45'!J34+'C45'!J35+'C45'!J36+'C45'!J37+'C45'!J38+'C45'!J39+'C45'!J40+'C45'!J41+'C45'!J42+'C45'!J47+'C45'!J50)-'C45'!J49&lt;&gt;0,'C45'!J45/(('C45'!J33+'C45'!J34+'C45'!J35+'C45'!J36+'C45'!J37+'C45'!J38+'C45'!J39+'C45'!J40+'C45'!J41+'C45'!J42+'C45'!J47+'C45'!J50)-'C45'!J49),0)</f>
        <v>0</v>
      </c>
      <c r="K53" s="7">
        <f>IF(('C45'!K33+'C45'!K34+'C45'!K35+'C45'!K36+'C45'!K37+'C45'!K38+'C45'!K39+'C45'!K40+'C45'!K41+'C45'!K42+'C45'!K47+'C45'!K50)-'C45'!K49&lt;&gt;0,'C45'!K45/(('C45'!K33+'C45'!K34+'C45'!K35+'C45'!K36+'C45'!K37+'C45'!K38+'C45'!K39+'C45'!K40+'C45'!K41+'C45'!K42+'C45'!K47+'C45'!K50)-'C45'!K49),0)</f>
        <v>0.09116598504811074</v>
      </c>
      <c r="L53" s="6">
        <v>0.0912</v>
      </c>
    </row>
    <row r="54" ht="12.75">
      <c r="F54" s="4"/>
    </row>
    <row r="55" ht="12.75">
      <c r="F55" s="4"/>
    </row>
  </sheetData>
  <sheetProtection/>
  <mergeCells count="3">
    <mergeCell ref="I30:L30"/>
    <mergeCell ref="G30:G32"/>
    <mergeCell ref="H30:H31"/>
  </mergeCells>
  <dataValidations count="3">
    <dataValidation type="list" allowBlank="1" showInputMessage="1" showErrorMessage="1" sqref="L18">
      <formula1>"Auditovaný,Neauditovaný"</formula1>
    </dataValidation>
    <dataValidation type="list" allowBlank="1" showInputMessage="1" showErrorMessage="1" sqref="L12">
      <formula1>"Individuálna,Konsolidovaná"</formula1>
    </dataValidation>
    <dataValidation type="list" allowBlank="1" showInputMessage="1" showErrorMessage="1" sqref="L14">
      <formula1>"Rok,polrok,štvrťrok,mesiac"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2" r:id="rId1"/>
  <headerFooter alignWithMargins="0">
    <oddHeader>&amp;L&amp;10&amp;F&amp;R&amp;10časť &amp;A</oddHeader>
    <oddFooter>&amp;C&amp;10strana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0.140625" style="90" customWidth="1"/>
    <col min="9" max="19" width="14.140625" style="90" customWidth="1"/>
    <col min="20" max="16384" width="9.140625" style="90" customWidth="1"/>
  </cols>
  <sheetData>
    <row r="1" spans="1:19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3</v>
      </c>
      <c r="J1" s="15" t="s">
        <v>3</v>
      </c>
      <c r="K1" s="15" t="s">
        <v>3</v>
      </c>
      <c r="L1" s="15" t="s">
        <v>3</v>
      </c>
      <c r="M1" s="15" t="s">
        <v>3</v>
      </c>
      <c r="N1" s="15" t="s">
        <v>3</v>
      </c>
      <c r="O1" s="15" t="s">
        <v>3</v>
      </c>
      <c r="P1" s="15" t="s">
        <v>3</v>
      </c>
      <c r="Q1" s="15" t="s">
        <v>3</v>
      </c>
      <c r="R1" s="15" t="s">
        <v>3</v>
      </c>
      <c r="S1" s="15" t="s">
        <v>3</v>
      </c>
    </row>
    <row r="2" spans="1:9" s="54" customFormat="1" ht="12.7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H3" s="70"/>
      <c r="I3" s="45"/>
    </row>
    <row r="4" spans="1:9" s="54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2.75" hidden="1">
      <c r="A5" s="43" t="s">
        <v>122</v>
      </c>
      <c r="B5" s="43" t="s">
        <v>203</v>
      </c>
      <c r="C5" s="63"/>
      <c r="D5" s="43"/>
      <c r="E5" s="42"/>
      <c r="F5" s="88"/>
      <c r="G5" s="43"/>
      <c r="H5" s="70"/>
      <c r="I5" s="45"/>
    </row>
    <row r="6" spans="1:9" s="54" customFormat="1" ht="12.75" hidden="1">
      <c r="A6" s="43" t="s">
        <v>120</v>
      </c>
      <c r="B6" s="43" t="s">
        <v>189</v>
      </c>
      <c r="C6" s="63"/>
      <c r="D6" s="43"/>
      <c r="E6" s="42"/>
      <c r="F6" s="88"/>
      <c r="G6" s="43"/>
      <c r="H6" s="70"/>
      <c r="I6" s="45"/>
    </row>
    <row r="7" spans="1:9" s="54" customFormat="1" ht="12.7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2" s="54" customFormat="1" ht="16.5" customHeight="1">
      <c r="A8" s="43" t="s">
        <v>77</v>
      </c>
      <c r="B8" s="43"/>
      <c r="C8" s="63"/>
      <c r="D8" s="43"/>
      <c r="E8" s="42"/>
      <c r="F8" s="49"/>
      <c r="G8" s="43"/>
      <c r="H8" s="70"/>
      <c r="L8" s="87" t="s">
        <v>117</v>
      </c>
    </row>
    <row r="9" spans="1:12" s="54" customFormat="1" ht="12.7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L9" s="119" t="s">
        <v>115</v>
      </c>
    </row>
    <row r="10" spans="1:12" s="54" customFormat="1" ht="15" customHeight="1">
      <c r="A10" s="71" t="s">
        <v>92</v>
      </c>
      <c r="B10" s="43"/>
      <c r="C10" s="63"/>
      <c r="D10" s="43"/>
      <c r="E10" s="42" t="s">
        <v>202</v>
      </c>
      <c r="F10" s="49" t="s">
        <v>113</v>
      </c>
      <c r="G10" s="81" t="s">
        <v>420</v>
      </c>
      <c r="H10" s="85"/>
      <c r="I10" s="85"/>
      <c r="J10" s="84"/>
      <c r="L10" s="118" t="s">
        <v>421</v>
      </c>
    </row>
    <row r="11" spans="1:12" s="54" customFormat="1" ht="12.7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L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201</v>
      </c>
      <c r="F12" s="49" t="s">
        <v>109</v>
      </c>
      <c r="G12" s="81" t="s">
        <v>419</v>
      </c>
      <c r="H12" s="80"/>
    </row>
    <row r="13" spans="1:9" s="54" customFormat="1" ht="12.75">
      <c r="A13" s="43" t="s">
        <v>77</v>
      </c>
      <c r="B13" s="68"/>
      <c r="C13" s="68"/>
      <c r="D13" s="68"/>
      <c r="E13" s="68"/>
      <c r="F13" s="67"/>
      <c r="G13" s="66"/>
      <c r="H13" s="66"/>
      <c r="I13" s="65"/>
    </row>
    <row r="14" spans="1:19" s="62" customFormat="1" ht="12.7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I14" s="62" t="s">
        <v>188</v>
      </c>
      <c r="J14" s="63" t="s">
        <v>187</v>
      </c>
      <c r="K14" s="62" t="s">
        <v>186</v>
      </c>
      <c r="L14" s="62" t="s">
        <v>185</v>
      </c>
      <c r="M14" s="62" t="s">
        <v>184</v>
      </c>
      <c r="N14" s="62" t="s">
        <v>183</v>
      </c>
      <c r="O14" s="62" t="s">
        <v>182</v>
      </c>
      <c r="P14" s="62" t="s">
        <v>181</v>
      </c>
      <c r="Q14" s="62" t="s">
        <v>180</v>
      </c>
      <c r="R14" s="62" t="s">
        <v>179</v>
      </c>
      <c r="S14" s="62" t="s">
        <v>178</v>
      </c>
    </row>
    <row r="15" spans="1:19" s="60" customFormat="1" ht="12.7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 t="s">
        <v>200</v>
      </c>
      <c r="J15" s="60" t="s">
        <v>199</v>
      </c>
      <c r="K15" s="60" t="s">
        <v>198</v>
      </c>
      <c r="L15" s="60" t="s">
        <v>197</v>
      </c>
      <c r="M15" s="60" t="s">
        <v>196</v>
      </c>
      <c r="N15" s="60" t="s">
        <v>195</v>
      </c>
      <c r="O15" s="60" t="s">
        <v>194</v>
      </c>
      <c r="P15" s="60" t="s">
        <v>193</v>
      </c>
      <c r="Q15" s="60" t="s">
        <v>192</v>
      </c>
      <c r="R15" s="60" t="s">
        <v>191</v>
      </c>
      <c r="S15" s="60" t="s">
        <v>190</v>
      </c>
    </row>
    <row r="16" spans="1:12" s="54" customFormat="1" ht="18.75">
      <c r="A16" s="15" t="s">
        <v>77</v>
      </c>
      <c r="B16" s="45"/>
      <c r="C16" s="44"/>
      <c r="D16" s="43"/>
      <c r="E16" s="42"/>
      <c r="F16" s="4"/>
      <c r="G16" s="59" t="s">
        <v>189</v>
      </c>
      <c r="H16" s="58"/>
      <c r="I16" s="58"/>
      <c r="J16" s="117"/>
      <c r="K16" s="56"/>
      <c r="L16" s="56"/>
    </row>
    <row r="17" spans="1:9" s="54" customFormat="1" ht="12.7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9" s="94" customFormat="1" ht="13.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>
        <v>10</v>
      </c>
      <c r="J18" s="49">
        <v>20</v>
      </c>
      <c r="K18" s="49">
        <v>30</v>
      </c>
      <c r="L18" s="49">
        <v>40</v>
      </c>
      <c r="M18" s="49">
        <v>50</v>
      </c>
      <c r="N18" s="49">
        <v>60</v>
      </c>
      <c r="O18" s="49">
        <v>70</v>
      </c>
      <c r="P18" s="49">
        <v>80</v>
      </c>
      <c r="Q18" s="49">
        <v>90</v>
      </c>
      <c r="R18" s="49">
        <v>100</v>
      </c>
      <c r="S18" s="49">
        <v>110</v>
      </c>
    </row>
    <row r="19" spans="1:19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7" t="s">
        <v>8</v>
      </c>
      <c r="H19" s="205"/>
      <c r="I19" s="200" t="s">
        <v>71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01"/>
    </row>
    <row r="20" spans="1:19" s="54" customFormat="1" ht="127.5">
      <c r="A20" s="15" t="s">
        <v>10</v>
      </c>
      <c r="B20" s="45"/>
      <c r="C20" s="44"/>
      <c r="D20" s="43"/>
      <c r="E20" s="42"/>
      <c r="F20" s="10" t="s">
        <v>70</v>
      </c>
      <c r="G20" s="208"/>
      <c r="H20" s="210"/>
      <c r="I20" s="47" t="s">
        <v>188</v>
      </c>
      <c r="J20" s="47" t="s">
        <v>187</v>
      </c>
      <c r="K20" s="47" t="s">
        <v>186</v>
      </c>
      <c r="L20" s="47" t="s">
        <v>185</v>
      </c>
      <c r="M20" s="47" t="s">
        <v>184</v>
      </c>
      <c r="N20" s="47" t="s">
        <v>183</v>
      </c>
      <c r="O20" s="47" t="s">
        <v>182</v>
      </c>
      <c r="P20" s="47" t="s">
        <v>181</v>
      </c>
      <c r="Q20" s="47" t="s">
        <v>180</v>
      </c>
      <c r="R20" s="47" t="s">
        <v>179</v>
      </c>
      <c r="S20" s="46" t="s">
        <v>178</v>
      </c>
    </row>
    <row r="21" spans="1:19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9"/>
      <c r="H21" s="211"/>
      <c r="I21" s="40" t="s">
        <v>62</v>
      </c>
      <c r="J21" s="40" t="s">
        <v>59</v>
      </c>
      <c r="K21" s="40" t="s">
        <v>56</v>
      </c>
      <c r="L21" s="40" t="s">
        <v>53</v>
      </c>
      <c r="M21" s="40" t="s">
        <v>50</v>
      </c>
      <c r="N21" s="40" t="s">
        <v>47</v>
      </c>
      <c r="O21" s="40" t="s">
        <v>44</v>
      </c>
      <c r="P21" s="40" t="s">
        <v>41</v>
      </c>
      <c r="Q21" s="40" t="s">
        <v>38</v>
      </c>
      <c r="R21" s="40" t="s">
        <v>35</v>
      </c>
      <c r="S21" s="39" t="s">
        <v>30</v>
      </c>
    </row>
    <row r="22" spans="1:19" s="12" customFormat="1" ht="17.25" customHeight="1">
      <c r="A22" s="15" t="s">
        <v>3</v>
      </c>
      <c r="B22" s="38"/>
      <c r="C22" s="13" t="s">
        <v>175</v>
      </c>
      <c r="E22" s="11" t="s">
        <v>176</v>
      </c>
      <c r="F22" s="10">
        <v>10</v>
      </c>
      <c r="G22" s="37" t="s">
        <v>62</v>
      </c>
      <c r="H22" s="116" t="s">
        <v>175</v>
      </c>
      <c r="I22" s="115">
        <f>'C40'!I26+'C40'!I23+'C40'!I27</f>
        <v>28</v>
      </c>
      <c r="J22" s="114">
        <f>'C40'!J26+'C40'!J23+'C40'!J27</f>
        <v>28</v>
      </c>
      <c r="K22" s="33">
        <v>0</v>
      </c>
      <c r="L22" s="112"/>
      <c r="M22" s="113">
        <f>'C40'!M26+'C40'!M23+'C40'!M27</f>
        <v>191</v>
      </c>
      <c r="N22" s="35">
        <v>0</v>
      </c>
      <c r="O22" s="113">
        <f>'C40'!O26+'C40'!O23+'C40'!O27</f>
        <v>33145</v>
      </c>
      <c r="P22" s="112"/>
      <c r="Q22" s="112"/>
      <c r="R22" s="112"/>
      <c r="S22" s="32"/>
    </row>
    <row r="23" spans="1:19" s="12" customFormat="1" ht="17.25" customHeight="1">
      <c r="A23" s="15" t="s">
        <v>3</v>
      </c>
      <c r="B23" s="31"/>
      <c r="C23" s="13" t="s">
        <v>173</v>
      </c>
      <c r="E23" s="11" t="s">
        <v>174</v>
      </c>
      <c r="F23" s="10">
        <v>20</v>
      </c>
      <c r="G23" s="30" t="s">
        <v>59</v>
      </c>
      <c r="H23" s="104" t="s">
        <v>173</v>
      </c>
      <c r="I23" s="107">
        <v>0</v>
      </c>
      <c r="J23" s="111">
        <v>0</v>
      </c>
      <c r="K23" s="106"/>
      <c r="L23" s="106"/>
      <c r="M23" s="110">
        <f>'C40'!M25+'C40'!M24</f>
        <v>0</v>
      </c>
      <c r="N23" s="106"/>
      <c r="O23" s="110">
        <f>'C40'!O25+'C40'!O24</f>
        <v>0</v>
      </c>
      <c r="P23" s="106"/>
      <c r="Q23" s="106"/>
      <c r="R23" s="106"/>
      <c r="S23" s="25"/>
    </row>
    <row r="24" spans="1:19" s="12" customFormat="1" ht="25.5">
      <c r="A24" s="15" t="s">
        <v>3</v>
      </c>
      <c r="B24" s="31"/>
      <c r="C24" s="13" t="s">
        <v>171</v>
      </c>
      <c r="E24" s="11" t="s">
        <v>172</v>
      </c>
      <c r="F24" s="10">
        <v>30</v>
      </c>
      <c r="G24" s="30" t="s">
        <v>56</v>
      </c>
      <c r="H24" s="104" t="s">
        <v>171</v>
      </c>
      <c r="I24" s="106"/>
      <c r="J24" s="109"/>
      <c r="K24" s="106"/>
      <c r="L24" s="106"/>
      <c r="M24" s="26">
        <v>0</v>
      </c>
      <c r="N24" s="106"/>
      <c r="O24" s="26">
        <v>0</v>
      </c>
      <c r="P24" s="106"/>
      <c r="Q24" s="106"/>
      <c r="R24" s="106"/>
      <c r="S24" s="25"/>
    </row>
    <row r="25" spans="1:19" s="12" customFormat="1" ht="25.5">
      <c r="A25" s="15" t="s">
        <v>3</v>
      </c>
      <c r="B25" s="14"/>
      <c r="C25" s="13" t="s">
        <v>169</v>
      </c>
      <c r="E25" s="11" t="s">
        <v>170</v>
      </c>
      <c r="F25" s="10">
        <v>40</v>
      </c>
      <c r="G25" s="19" t="s">
        <v>53</v>
      </c>
      <c r="H25" s="104" t="s">
        <v>169</v>
      </c>
      <c r="I25" s="106"/>
      <c r="J25" s="106"/>
      <c r="K25" s="106"/>
      <c r="L25" s="106"/>
      <c r="M25" s="26">
        <v>0</v>
      </c>
      <c r="N25" s="106"/>
      <c r="O25" s="26">
        <v>0</v>
      </c>
      <c r="P25" s="106"/>
      <c r="Q25" s="106"/>
      <c r="R25" s="106"/>
      <c r="S25" s="25"/>
    </row>
    <row r="26" spans="1:19" s="12" customFormat="1" ht="17.25" customHeight="1">
      <c r="A26" s="15" t="s">
        <v>3</v>
      </c>
      <c r="B26" s="14"/>
      <c r="C26" s="13" t="s">
        <v>167</v>
      </c>
      <c r="E26" s="11" t="s">
        <v>168</v>
      </c>
      <c r="F26" s="10">
        <v>50</v>
      </c>
      <c r="G26" s="19" t="s">
        <v>50</v>
      </c>
      <c r="H26" s="104" t="s">
        <v>167</v>
      </c>
      <c r="I26" s="107">
        <v>0</v>
      </c>
      <c r="J26" s="107">
        <v>0</v>
      </c>
      <c r="K26" s="106"/>
      <c r="L26" s="106"/>
      <c r="M26" s="26">
        <v>0</v>
      </c>
      <c r="N26" s="106"/>
      <c r="O26" s="26">
        <v>0</v>
      </c>
      <c r="P26" s="26">
        <v>0</v>
      </c>
      <c r="Q26" s="26">
        <v>0</v>
      </c>
      <c r="R26" s="26">
        <v>0</v>
      </c>
      <c r="S26" s="108">
        <v>0</v>
      </c>
    </row>
    <row r="27" spans="1:19" s="12" customFormat="1" ht="17.25" customHeight="1">
      <c r="A27" s="15" t="s">
        <v>3</v>
      </c>
      <c r="B27" s="14"/>
      <c r="C27" s="13" t="s">
        <v>165</v>
      </c>
      <c r="E27" s="11" t="s">
        <v>166</v>
      </c>
      <c r="F27" s="10">
        <v>60</v>
      </c>
      <c r="G27" s="19" t="s">
        <v>47</v>
      </c>
      <c r="H27" s="104" t="s">
        <v>165</v>
      </c>
      <c r="I27" s="107">
        <v>28</v>
      </c>
      <c r="J27" s="107">
        <v>28</v>
      </c>
      <c r="K27" s="106"/>
      <c r="L27" s="106"/>
      <c r="M27" s="26">
        <v>191</v>
      </c>
      <c r="N27" s="106"/>
      <c r="O27" s="26">
        <v>33145</v>
      </c>
      <c r="P27" s="106"/>
      <c r="Q27" s="106"/>
      <c r="R27" s="106"/>
      <c r="S27" s="25"/>
    </row>
    <row r="28" spans="1:19" s="12" customFormat="1" ht="25.5">
      <c r="A28" s="15" t="s">
        <v>3</v>
      </c>
      <c r="B28" s="14"/>
      <c r="C28" s="13" t="s">
        <v>163</v>
      </c>
      <c r="E28" s="11" t="s">
        <v>164</v>
      </c>
      <c r="F28" s="10">
        <v>70</v>
      </c>
      <c r="G28" s="19" t="s">
        <v>44</v>
      </c>
      <c r="H28" s="104" t="s">
        <v>163</v>
      </c>
      <c r="I28" s="107">
        <v>0</v>
      </c>
      <c r="J28" s="107">
        <v>0</v>
      </c>
      <c r="K28" s="106"/>
      <c r="L28" s="107">
        <v>0</v>
      </c>
      <c r="M28" s="106"/>
      <c r="N28" s="106"/>
      <c r="O28" s="106"/>
      <c r="P28" s="106"/>
      <c r="Q28" s="106"/>
      <c r="R28" s="106"/>
      <c r="S28" s="25"/>
    </row>
    <row r="29" spans="1:19" s="12" customFormat="1" ht="25.5">
      <c r="A29" s="15" t="s">
        <v>3</v>
      </c>
      <c r="B29" s="14"/>
      <c r="C29" s="13" t="s">
        <v>161</v>
      </c>
      <c r="E29" s="11" t="s">
        <v>162</v>
      </c>
      <c r="F29" s="10">
        <v>80</v>
      </c>
      <c r="G29" s="19" t="s">
        <v>41</v>
      </c>
      <c r="H29" s="104" t="s">
        <v>161</v>
      </c>
      <c r="I29" s="107">
        <v>0</v>
      </c>
      <c r="J29" s="107">
        <v>0</v>
      </c>
      <c r="K29" s="106"/>
      <c r="L29" s="107">
        <v>0</v>
      </c>
      <c r="M29" s="106"/>
      <c r="N29" s="106"/>
      <c r="O29" s="106"/>
      <c r="P29" s="106"/>
      <c r="Q29" s="106"/>
      <c r="R29" s="106"/>
      <c r="S29" s="25"/>
    </row>
    <row r="30" spans="1:19" s="12" customFormat="1" ht="17.25" customHeight="1">
      <c r="A30" s="15" t="s">
        <v>3</v>
      </c>
      <c r="B30" s="14"/>
      <c r="C30" s="13" t="s">
        <v>34</v>
      </c>
      <c r="E30" s="11" t="s">
        <v>160</v>
      </c>
      <c r="F30" s="10">
        <v>90</v>
      </c>
      <c r="G30" s="19" t="s">
        <v>38</v>
      </c>
      <c r="H30" s="104" t="s">
        <v>34</v>
      </c>
      <c r="I30" s="107">
        <v>595238</v>
      </c>
      <c r="J30" s="107">
        <v>595238</v>
      </c>
      <c r="K30" s="106"/>
      <c r="L30" s="106"/>
      <c r="M30" s="106"/>
      <c r="N30" s="106"/>
      <c r="O30" s="106"/>
      <c r="P30" s="106"/>
      <c r="Q30" s="106"/>
      <c r="R30" s="106"/>
      <c r="S30" s="25"/>
    </row>
    <row r="31" spans="1:19" s="12" customFormat="1" ht="17.25" customHeight="1">
      <c r="A31" s="15" t="s">
        <v>3</v>
      </c>
      <c r="B31" s="14"/>
      <c r="C31" s="13" t="s">
        <v>158</v>
      </c>
      <c r="E31" s="11" t="s">
        <v>159</v>
      </c>
      <c r="F31" s="10">
        <v>100</v>
      </c>
      <c r="G31" s="19" t="s">
        <v>35</v>
      </c>
      <c r="H31" s="104" t="s">
        <v>158</v>
      </c>
      <c r="I31" s="106"/>
      <c r="J31" s="106"/>
      <c r="K31" s="106"/>
      <c r="L31" s="106"/>
      <c r="M31" s="106"/>
      <c r="N31" s="106"/>
      <c r="O31" s="26">
        <v>0</v>
      </c>
      <c r="P31" s="106"/>
      <c r="Q31" s="106"/>
      <c r="R31" s="106"/>
      <c r="S31" s="25"/>
    </row>
    <row r="32" spans="1:19" s="12" customFormat="1" ht="17.25" customHeight="1">
      <c r="A32" s="15" t="s">
        <v>3</v>
      </c>
      <c r="B32" s="14"/>
      <c r="C32" s="13" t="s">
        <v>156</v>
      </c>
      <c r="E32" s="11" t="s">
        <v>157</v>
      </c>
      <c r="F32" s="10">
        <v>110</v>
      </c>
      <c r="G32" s="19" t="s">
        <v>30</v>
      </c>
      <c r="H32" s="104" t="s">
        <v>156</v>
      </c>
      <c r="I32" s="106"/>
      <c r="J32" s="106"/>
      <c r="K32" s="106"/>
      <c r="L32" s="106"/>
      <c r="M32" s="106"/>
      <c r="N32" s="106"/>
      <c r="O32" s="26">
        <v>0</v>
      </c>
      <c r="P32" s="106"/>
      <c r="Q32" s="106"/>
      <c r="R32" s="106"/>
      <c r="S32" s="25"/>
    </row>
    <row r="33" spans="1:19" s="12" customFormat="1" ht="17.25" customHeight="1">
      <c r="A33" s="15" t="s">
        <v>3</v>
      </c>
      <c r="B33" s="14"/>
      <c r="C33" s="13" t="s">
        <v>154</v>
      </c>
      <c r="E33" s="11" t="s">
        <v>155</v>
      </c>
      <c r="F33" s="10">
        <v>120</v>
      </c>
      <c r="G33" s="19" t="s">
        <v>27</v>
      </c>
      <c r="H33" s="104" t="s">
        <v>154</v>
      </c>
      <c r="I33" s="106"/>
      <c r="J33" s="106"/>
      <c r="K33" s="106"/>
      <c r="L33" s="106"/>
      <c r="M33" s="106"/>
      <c r="N33" s="106"/>
      <c r="O33" s="26">
        <v>0</v>
      </c>
      <c r="P33" s="106"/>
      <c r="Q33" s="106"/>
      <c r="R33" s="106"/>
      <c r="S33" s="25"/>
    </row>
    <row r="34" spans="1:19" s="12" customFormat="1" ht="17.25" customHeight="1">
      <c r="A34" s="15" t="s">
        <v>3</v>
      </c>
      <c r="B34" s="14"/>
      <c r="C34" s="13" t="s">
        <v>152</v>
      </c>
      <c r="E34" s="11" t="s">
        <v>153</v>
      </c>
      <c r="F34" s="10">
        <v>130</v>
      </c>
      <c r="G34" s="19" t="s">
        <v>24</v>
      </c>
      <c r="H34" s="104" t="s">
        <v>152</v>
      </c>
      <c r="I34" s="106"/>
      <c r="J34" s="106"/>
      <c r="K34" s="106"/>
      <c r="L34" s="106"/>
      <c r="M34" s="106"/>
      <c r="N34" s="106"/>
      <c r="O34" s="26">
        <v>0</v>
      </c>
      <c r="P34" s="106"/>
      <c r="Q34" s="106"/>
      <c r="R34" s="106"/>
      <c r="S34" s="25"/>
    </row>
    <row r="35" spans="1:19" s="12" customFormat="1" ht="17.25" customHeight="1">
      <c r="A35" s="15" t="s">
        <v>3</v>
      </c>
      <c r="B35" s="14"/>
      <c r="C35" s="13" t="s">
        <v>150</v>
      </c>
      <c r="E35" s="11" t="s">
        <v>151</v>
      </c>
      <c r="F35" s="10">
        <v>140</v>
      </c>
      <c r="G35" s="19" t="s">
        <v>21</v>
      </c>
      <c r="H35" s="104" t="s">
        <v>150</v>
      </c>
      <c r="I35" s="106"/>
      <c r="J35" s="106"/>
      <c r="K35" s="106"/>
      <c r="L35" s="106"/>
      <c r="M35" s="106"/>
      <c r="N35" s="106"/>
      <c r="O35" s="26">
        <v>3630</v>
      </c>
      <c r="P35" s="106"/>
      <c r="Q35" s="106"/>
      <c r="R35" s="106"/>
      <c r="S35" s="25"/>
    </row>
    <row r="36" spans="1:19" s="12" customFormat="1" ht="17.25" customHeight="1">
      <c r="A36" s="15" t="s">
        <v>3</v>
      </c>
      <c r="B36" s="14"/>
      <c r="C36" s="13" t="s">
        <v>148</v>
      </c>
      <c r="E36" s="11" t="s">
        <v>149</v>
      </c>
      <c r="F36" s="10">
        <v>150</v>
      </c>
      <c r="G36" s="19" t="s">
        <v>18</v>
      </c>
      <c r="H36" s="104" t="s">
        <v>148</v>
      </c>
      <c r="I36" s="106"/>
      <c r="J36" s="106"/>
      <c r="K36" s="106"/>
      <c r="L36" s="106"/>
      <c r="M36" s="106"/>
      <c r="N36" s="106"/>
      <c r="O36" s="26">
        <v>24575</v>
      </c>
      <c r="P36" s="106"/>
      <c r="Q36" s="106"/>
      <c r="R36" s="106"/>
      <c r="S36" s="25"/>
    </row>
    <row r="37" spans="1:19" s="12" customFormat="1" ht="17.25" customHeight="1">
      <c r="A37" s="15" t="s">
        <v>3</v>
      </c>
      <c r="B37" s="14"/>
      <c r="C37" s="13" t="s">
        <v>146</v>
      </c>
      <c r="E37" s="11" t="s">
        <v>147</v>
      </c>
      <c r="F37" s="10">
        <v>160</v>
      </c>
      <c r="G37" s="19" t="s">
        <v>15</v>
      </c>
      <c r="H37" s="104" t="s">
        <v>146</v>
      </c>
      <c r="I37" s="106"/>
      <c r="J37" s="106"/>
      <c r="K37" s="106"/>
      <c r="L37" s="106"/>
      <c r="M37" s="106"/>
      <c r="N37" s="106"/>
      <c r="O37" s="26">
        <v>4634</v>
      </c>
      <c r="P37" s="106"/>
      <c r="Q37" s="106"/>
      <c r="R37" s="106"/>
      <c r="S37" s="25"/>
    </row>
    <row r="38" spans="1:19" s="12" customFormat="1" ht="25.5">
      <c r="A38" s="15" t="s">
        <v>3</v>
      </c>
      <c r="B38" s="14"/>
      <c r="C38" s="13" t="s">
        <v>144</v>
      </c>
      <c r="E38" s="11" t="s">
        <v>145</v>
      </c>
      <c r="F38" s="10">
        <v>170</v>
      </c>
      <c r="G38" s="19" t="s">
        <v>12</v>
      </c>
      <c r="H38" s="104" t="s">
        <v>144</v>
      </c>
      <c r="I38" s="106"/>
      <c r="J38" s="106"/>
      <c r="K38" s="106"/>
      <c r="L38" s="106"/>
      <c r="M38" s="106"/>
      <c r="N38" s="106"/>
      <c r="O38" s="26">
        <v>0</v>
      </c>
      <c r="P38" s="106"/>
      <c r="Q38" s="106"/>
      <c r="R38" s="106"/>
      <c r="S38" s="25"/>
    </row>
    <row r="39" spans="1:19" s="12" customFormat="1" ht="25.5">
      <c r="A39" s="15" t="s">
        <v>3</v>
      </c>
      <c r="B39" s="14"/>
      <c r="C39" s="13" t="s">
        <v>142</v>
      </c>
      <c r="E39" s="11" t="s">
        <v>143</v>
      </c>
      <c r="F39" s="10">
        <v>180</v>
      </c>
      <c r="G39" s="19" t="s">
        <v>5</v>
      </c>
      <c r="H39" s="104" t="s">
        <v>142</v>
      </c>
      <c r="I39" s="106"/>
      <c r="J39" s="106"/>
      <c r="K39" s="106"/>
      <c r="L39" s="106"/>
      <c r="M39" s="106"/>
      <c r="N39" s="106"/>
      <c r="O39" s="26">
        <v>0</v>
      </c>
      <c r="P39" s="106"/>
      <c r="Q39" s="106"/>
      <c r="R39" s="106"/>
      <c r="S39" s="25"/>
    </row>
    <row r="40" spans="1:19" s="12" customFormat="1" ht="25.5">
      <c r="A40" s="15" t="s">
        <v>3</v>
      </c>
      <c r="B40" s="14"/>
      <c r="C40" s="13" t="s">
        <v>140</v>
      </c>
      <c r="E40" s="11" t="s">
        <v>141</v>
      </c>
      <c r="F40" s="10">
        <v>190</v>
      </c>
      <c r="G40" s="19" t="s">
        <v>1</v>
      </c>
      <c r="H40" s="104" t="s">
        <v>140</v>
      </c>
      <c r="I40" s="106"/>
      <c r="J40" s="106"/>
      <c r="K40" s="106"/>
      <c r="L40" s="106"/>
      <c r="M40" s="106"/>
      <c r="N40" s="106"/>
      <c r="O40" s="26">
        <v>0</v>
      </c>
      <c r="P40" s="106"/>
      <c r="Q40" s="106"/>
      <c r="R40" s="106"/>
      <c r="S40" s="25"/>
    </row>
    <row r="41" spans="1:19" s="12" customFormat="1" ht="25.5">
      <c r="A41" s="15" t="s">
        <v>3</v>
      </c>
      <c r="B41" s="14"/>
      <c r="C41" s="13" t="s">
        <v>138</v>
      </c>
      <c r="E41" s="11" t="s">
        <v>139</v>
      </c>
      <c r="F41" s="10">
        <v>200</v>
      </c>
      <c r="G41" s="19">
        <v>200</v>
      </c>
      <c r="H41" s="104" t="s">
        <v>138</v>
      </c>
      <c r="I41" s="106"/>
      <c r="J41" s="107">
        <v>0</v>
      </c>
      <c r="K41" s="106"/>
      <c r="L41" s="106"/>
      <c r="M41" s="106"/>
      <c r="N41" s="106"/>
      <c r="O41" s="106"/>
      <c r="P41" s="106"/>
      <c r="Q41" s="106"/>
      <c r="R41" s="106"/>
      <c r="S41" s="25"/>
    </row>
    <row r="42" spans="1:19" s="12" customFormat="1" ht="17.25" customHeight="1">
      <c r="A42" s="15" t="s">
        <v>3</v>
      </c>
      <c r="B42" s="14"/>
      <c r="C42" s="13" t="s">
        <v>136</v>
      </c>
      <c r="E42" s="11" t="s">
        <v>137</v>
      </c>
      <c r="F42" s="10">
        <v>210</v>
      </c>
      <c r="G42" s="19">
        <v>210</v>
      </c>
      <c r="H42" s="104" t="s">
        <v>136</v>
      </c>
      <c r="I42" s="106"/>
      <c r="J42" s="107">
        <v>0</v>
      </c>
      <c r="K42" s="106"/>
      <c r="L42" s="106"/>
      <c r="M42" s="106"/>
      <c r="N42" s="106"/>
      <c r="O42" s="106"/>
      <c r="P42" s="106"/>
      <c r="Q42" s="106"/>
      <c r="R42" s="106"/>
      <c r="S42" s="25"/>
    </row>
    <row r="43" spans="1:19" ht="25.5">
      <c r="A43" s="15" t="s">
        <v>3</v>
      </c>
      <c r="C43" s="93" t="s">
        <v>134</v>
      </c>
      <c r="E43" s="92" t="s">
        <v>135</v>
      </c>
      <c r="F43" s="10">
        <v>220</v>
      </c>
      <c r="G43" s="105">
        <v>220</v>
      </c>
      <c r="H43" s="104" t="s">
        <v>134</v>
      </c>
      <c r="I43" s="102"/>
      <c r="J43" s="103">
        <v>0</v>
      </c>
      <c r="K43" s="102"/>
      <c r="L43" s="102"/>
      <c r="M43" s="102"/>
      <c r="N43" s="102"/>
      <c r="O43" s="102"/>
      <c r="P43" s="102"/>
      <c r="Q43" s="102"/>
      <c r="R43" s="102"/>
      <c r="S43" s="101"/>
    </row>
    <row r="44" spans="1:19" ht="25.5">
      <c r="A44" s="15" t="s">
        <v>3</v>
      </c>
      <c r="C44" s="93" t="s">
        <v>132</v>
      </c>
      <c r="E44" s="92" t="s">
        <v>133</v>
      </c>
      <c r="F44" s="10">
        <v>230</v>
      </c>
      <c r="G44" s="105">
        <v>230</v>
      </c>
      <c r="H44" s="104" t="s">
        <v>132</v>
      </c>
      <c r="I44" s="102"/>
      <c r="J44" s="103">
        <v>0</v>
      </c>
      <c r="K44" s="102"/>
      <c r="L44" s="102"/>
      <c r="M44" s="102"/>
      <c r="N44" s="102"/>
      <c r="O44" s="102"/>
      <c r="P44" s="102"/>
      <c r="Q44" s="102"/>
      <c r="R44" s="102"/>
      <c r="S44" s="101"/>
    </row>
    <row r="45" spans="1:19" ht="26.25" thickBot="1">
      <c r="A45" s="15" t="s">
        <v>3</v>
      </c>
      <c r="C45" s="93" t="s">
        <v>130</v>
      </c>
      <c r="E45" s="92" t="s">
        <v>131</v>
      </c>
      <c r="F45" s="10">
        <v>240</v>
      </c>
      <c r="G45" s="100">
        <v>240</v>
      </c>
      <c r="H45" s="99" t="s">
        <v>130</v>
      </c>
      <c r="I45" s="97"/>
      <c r="J45" s="98">
        <v>0</v>
      </c>
      <c r="K45" s="97"/>
      <c r="L45" s="97"/>
      <c r="M45" s="97"/>
      <c r="N45" s="97"/>
      <c r="O45" s="97"/>
      <c r="P45" s="97"/>
      <c r="Q45" s="97"/>
      <c r="R45" s="97"/>
      <c r="S45" s="96"/>
    </row>
    <row r="46" ht="12.75">
      <c r="F46" s="95"/>
    </row>
    <row r="47" ht="12.75">
      <c r="F47" s="95"/>
    </row>
    <row r="48" ht="12.75">
      <c r="F48" s="95"/>
    </row>
    <row r="49" ht="12.75">
      <c r="F49" s="95"/>
    </row>
  </sheetData>
  <sheetProtection sheet="1" objects="1" scenarios="1"/>
  <mergeCells count="3">
    <mergeCell ref="I19:S19"/>
    <mergeCell ref="G19:G21"/>
    <mergeCell ref="H19:H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0.140625" style="90" customWidth="1"/>
    <col min="9" max="12" width="14.140625" style="90" customWidth="1"/>
    <col min="13" max="16384" width="9.140625" style="90" customWidth="1"/>
  </cols>
  <sheetData>
    <row r="1" spans="1:12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  <c r="L1" s="15" t="s">
        <v>3</v>
      </c>
    </row>
    <row r="2" spans="1:9" s="54" customFormat="1" ht="12.7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H3" s="70"/>
      <c r="I3" s="45"/>
    </row>
    <row r="4" spans="1:9" s="54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2.75" hidden="1">
      <c r="A5" s="43" t="s">
        <v>122</v>
      </c>
      <c r="B5" s="43" t="s">
        <v>236</v>
      </c>
      <c r="C5" s="63"/>
      <c r="D5" s="43"/>
      <c r="E5" s="42"/>
      <c r="F5" s="88"/>
      <c r="G5" s="43"/>
      <c r="H5" s="70"/>
      <c r="I5" s="45"/>
    </row>
    <row r="6" spans="1:9" s="54" customFormat="1" ht="12.75" hidden="1">
      <c r="A6" s="43" t="s">
        <v>120</v>
      </c>
      <c r="B6" s="43" t="s">
        <v>230</v>
      </c>
      <c r="C6" s="63"/>
      <c r="D6" s="43"/>
      <c r="E6" s="42"/>
      <c r="F6" s="88"/>
      <c r="G6" s="43"/>
      <c r="H6" s="70"/>
      <c r="I6" s="45"/>
    </row>
    <row r="7" spans="1:9" s="54" customFormat="1" ht="12.7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2" s="54" customFormat="1" ht="16.5" customHeight="1">
      <c r="A8" s="141" t="s">
        <v>77</v>
      </c>
      <c r="B8" s="141"/>
      <c r="C8" s="148"/>
      <c r="D8" s="141"/>
      <c r="E8" s="140"/>
      <c r="F8" s="49"/>
      <c r="G8" s="43"/>
      <c r="H8" s="70"/>
      <c r="L8" s="87" t="s">
        <v>117</v>
      </c>
    </row>
    <row r="9" spans="1:12" s="54" customFormat="1" ht="12.75">
      <c r="A9" s="141" t="s">
        <v>77</v>
      </c>
      <c r="B9" s="141"/>
      <c r="C9" s="148"/>
      <c r="D9" s="141"/>
      <c r="E9" s="140"/>
      <c r="F9" s="49"/>
      <c r="G9" s="43" t="s">
        <v>116</v>
      </c>
      <c r="H9" s="86"/>
      <c r="L9" s="119" t="s">
        <v>115</v>
      </c>
    </row>
    <row r="10" spans="1:12" s="54" customFormat="1" ht="15" customHeight="1">
      <c r="A10" s="149" t="s">
        <v>92</v>
      </c>
      <c r="B10" s="141"/>
      <c r="C10" s="148"/>
      <c r="D10" s="141"/>
      <c r="E10" s="140" t="s">
        <v>235</v>
      </c>
      <c r="F10" s="49" t="s">
        <v>113</v>
      </c>
      <c r="G10" s="81" t="s">
        <v>420</v>
      </c>
      <c r="H10" s="85"/>
      <c r="I10" s="85"/>
      <c r="J10" s="84"/>
      <c r="L10" s="118" t="s">
        <v>421</v>
      </c>
    </row>
    <row r="11" spans="1:12" s="54" customFormat="1" ht="12.75">
      <c r="A11" s="141" t="s">
        <v>77</v>
      </c>
      <c r="B11" s="67"/>
      <c r="C11" s="67"/>
      <c r="D11" s="67"/>
      <c r="E11" s="67"/>
      <c r="F11" s="67"/>
      <c r="G11" s="82" t="s">
        <v>112</v>
      </c>
      <c r="H11" s="66"/>
      <c r="L11" s="43"/>
    </row>
    <row r="12" spans="1:12" s="54" customFormat="1" ht="15" customHeight="1">
      <c r="A12" s="149" t="s">
        <v>92</v>
      </c>
      <c r="B12" s="141"/>
      <c r="C12" s="148"/>
      <c r="D12" s="141"/>
      <c r="E12" s="140" t="s">
        <v>234</v>
      </c>
      <c r="F12" s="49" t="s">
        <v>109</v>
      </c>
      <c r="G12" s="81"/>
      <c r="H12" s="80"/>
      <c r="L12" s="54">
        <v>8120</v>
      </c>
    </row>
    <row r="13" spans="1:9" s="54" customFormat="1" ht="12.75">
      <c r="A13" s="141" t="s">
        <v>77</v>
      </c>
      <c r="B13" s="67"/>
      <c r="C13" s="67"/>
      <c r="D13" s="67"/>
      <c r="E13" s="67"/>
      <c r="F13" s="67"/>
      <c r="G13" s="66"/>
      <c r="H13" s="66"/>
      <c r="I13" s="65"/>
    </row>
    <row r="14" spans="1:12" s="62" customFormat="1" ht="12.75" hidden="1">
      <c r="A14" s="148" t="s">
        <v>85</v>
      </c>
      <c r="B14" s="148"/>
      <c r="C14" s="148"/>
      <c r="D14" s="148"/>
      <c r="E14" s="140"/>
      <c r="F14" s="49"/>
      <c r="G14" s="63" t="s">
        <v>8</v>
      </c>
      <c r="H14" s="64" t="s">
        <v>84</v>
      </c>
      <c r="J14" s="63" t="s">
        <v>228</v>
      </c>
      <c r="K14" s="62" t="s">
        <v>227</v>
      </c>
      <c r="L14" s="62" t="s">
        <v>226</v>
      </c>
    </row>
    <row r="15" spans="1:12" s="60" customFormat="1" ht="12.75" hidden="1">
      <c r="A15" s="140" t="s">
        <v>83</v>
      </c>
      <c r="B15" s="140"/>
      <c r="C15" s="140"/>
      <c r="D15" s="140"/>
      <c r="E15" s="140"/>
      <c r="F15" s="49"/>
      <c r="G15" s="42"/>
      <c r="H15" s="61"/>
      <c r="I15" s="42"/>
      <c r="J15" s="60" t="s">
        <v>233</v>
      </c>
      <c r="K15" s="60" t="s">
        <v>232</v>
      </c>
      <c r="L15" s="60" t="s">
        <v>231</v>
      </c>
    </row>
    <row r="16" spans="1:12" s="54" customFormat="1" ht="18.75">
      <c r="A16" s="133" t="s">
        <v>77</v>
      </c>
      <c r="B16" s="143"/>
      <c r="C16" s="142"/>
      <c r="D16" s="141"/>
      <c r="E16" s="140"/>
      <c r="F16" s="4"/>
      <c r="G16" s="59" t="s">
        <v>230</v>
      </c>
      <c r="H16" s="58"/>
      <c r="I16" s="58"/>
      <c r="J16" s="147"/>
      <c r="K16" s="117"/>
      <c r="L16" s="56"/>
    </row>
    <row r="17" spans="1:9" s="54" customFormat="1" ht="12.75">
      <c r="A17" s="133" t="s">
        <v>77</v>
      </c>
      <c r="B17" s="143"/>
      <c r="C17" s="142"/>
      <c r="D17" s="141"/>
      <c r="E17" s="140"/>
      <c r="F17" s="4"/>
      <c r="G17" s="55"/>
      <c r="H17" s="43"/>
      <c r="I17" s="43"/>
    </row>
    <row r="18" spans="1:12" s="94" customFormat="1" ht="13.5" thickBot="1">
      <c r="A18" s="146" t="s">
        <v>76</v>
      </c>
      <c r="B18" s="95"/>
      <c r="C18" s="145"/>
      <c r="D18" s="133"/>
      <c r="E18" s="144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  <c r="L18" s="49">
        <v>30</v>
      </c>
    </row>
    <row r="19" spans="1:12" s="54" customFormat="1" ht="12.75" customHeight="1">
      <c r="A19" s="133" t="s">
        <v>10</v>
      </c>
      <c r="B19" s="143"/>
      <c r="C19" s="142"/>
      <c r="D19" s="141"/>
      <c r="E19" s="140"/>
      <c r="F19" s="10" t="s">
        <v>72</v>
      </c>
      <c r="G19" s="202" t="s">
        <v>8</v>
      </c>
      <c r="H19" s="215"/>
      <c r="I19" s="216"/>
      <c r="J19" s="212" t="s">
        <v>71</v>
      </c>
      <c r="K19" s="213"/>
      <c r="L19" s="214"/>
    </row>
    <row r="20" spans="1:12" s="54" customFormat="1" ht="89.25">
      <c r="A20" s="133" t="s">
        <v>10</v>
      </c>
      <c r="B20" s="143"/>
      <c r="C20" s="142"/>
      <c r="D20" s="141"/>
      <c r="E20" s="140"/>
      <c r="F20" s="10" t="s">
        <v>70</v>
      </c>
      <c r="G20" s="203"/>
      <c r="H20" s="217"/>
      <c r="I20" s="218"/>
      <c r="J20" s="47" t="s">
        <v>228</v>
      </c>
      <c r="K20" s="47" t="s">
        <v>227</v>
      </c>
      <c r="L20" s="46" t="s">
        <v>226</v>
      </c>
    </row>
    <row r="21" spans="1:12" s="54" customFormat="1" ht="17.25" customHeight="1" thickBot="1">
      <c r="A21" s="133" t="s">
        <v>10</v>
      </c>
      <c r="B21" s="143"/>
      <c r="C21" s="142" t="s">
        <v>177</v>
      </c>
      <c r="D21" s="141"/>
      <c r="E21" s="140"/>
      <c r="F21" s="10" t="s">
        <v>65</v>
      </c>
      <c r="G21" s="204"/>
      <c r="H21" s="219"/>
      <c r="I21" s="220"/>
      <c r="J21" s="40" t="s">
        <v>62</v>
      </c>
      <c r="K21" s="40" t="s">
        <v>59</v>
      </c>
      <c r="L21" s="39" t="s">
        <v>56</v>
      </c>
    </row>
    <row r="22" spans="1:12" s="12" customFormat="1" ht="25.5">
      <c r="A22" s="133" t="s">
        <v>3</v>
      </c>
      <c r="B22" s="130"/>
      <c r="C22" s="131" t="s">
        <v>224</v>
      </c>
      <c r="D22" s="130"/>
      <c r="E22" s="129" t="s">
        <v>225</v>
      </c>
      <c r="F22" s="10">
        <v>10</v>
      </c>
      <c r="G22" s="37" t="s">
        <v>62</v>
      </c>
      <c r="H22" s="139" t="s">
        <v>224</v>
      </c>
      <c r="I22" s="138"/>
      <c r="J22" s="114">
        <f>('C41'!J23+'C41'!J24+'C41'!J25+'C41'!J26+'C41'!J27+'C41'!J28+'C41'!J29+'C41'!J30+'C41'!J31)</f>
        <v>586913</v>
      </c>
      <c r="K22" s="115">
        <f>('C41'!K23+'C41'!K24+'C41'!K25+'C41'!K26+'C41'!K27+'C41'!K28+'C41'!K29+'C41'!K30+'C41'!K31)</f>
        <v>0</v>
      </c>
      <c r="L22" s="32"/>
    </row>
    <row r="23" spans="1:12" s="12" customFormat="1" ht="17.25" customHeight="1">
      <c r="A23" s="133" t="s">
        <v>3</v>
      </c>
      <c r="B23" s="137"/>
      <c r="C23" s="131" t="s">
        <v>222</v>
      </c>
      <c r="D23" s="130"/>
      <c r="E23" s="129" t="s">
        <v>223</v>
      </c>
      <c r="F23" s="10">
        <v>20</v>
      </c>
      <c r="G23" s="30" t="s">
        <v>59</v>
      </c>
      <c r="H23" s="136" t="s">
        <v>222</v>
      </c>
      <c r="I23" s="134"/>
      <c r="J23" s="111">
        <v>177908</v>
      </c>
      <c r="K23" s="107">
        <v>0</v>
      </c>
      <c r="L23" s="25"/>
    </row>
    <row r="24" spans="1:12" s="12" customFormat="1" ht="12.75">
      <c r="A24" s="133" t="s">
        <v>3</v>
      </c>
      <c r="B24" s="137"/>
      <c r="C24" s="131" t="s">
        <v>220</v>
      </c>
      <c r="D24" s="130"/>
      <c r="E24" s="129" t="s">
        <v>221</v>
      </c>
      <c r="F24" s="10">
        <v>30</v>
      </c>
      <c r="G24" s="30" t="s">
        <v>56</v>
      </c>
      <c r="H24" s="136" t="s">
        <v>220</v>
      </c>
      <c r="I24" s="134"/>
      <c r="J24" s="111">
        <v>0</v>
      </c>
      <c r="K24" s="107">
        <v>0</v>
      </c>
      <c r="L24" s="25"/>
    </row>
    <row r="25" spans="1:12" s="12" customFormat="1" ht="12.75">
      <c r="A25" s="133" t="s">
        <v>3</v>
      </c>
      <c r="B25" s="132"/>
      <c r="C25" s="131" t="s">
        <v>218</v>
      </c>
      <c r="D25" s="130"/>
      <c r="E25" s="129" t="s">
        <v>219</v>
      </c>
      <c r="F25" s="10">
        <v>40</v>
      </c>
      <c r="G25" s="19" t="s">
        <v>53</v>
      </c>
      <c r="H25" s="136" t="s">
        <v>218</v>
      </c>
      <c r="I25" s="134"/>
      <c r="J25" s="107">
        <v>13590</v>
      </c>
      <c r="K25" s="107">
        <v>0</v>
      </c>
      <c r="L25" s="25"/>
    </row>
    <row r="26" spans="1:12" s="12" customFormat="1" ht="17.25" customHeight="1">
      <c r="A26" s="133" t="s">
        <v>3</v>
      </c>
      <c r="B26" s="132"/>
      <c r="C26" s="131" t="s">
        <v>216</v>
      </c>
      <c r="D26" s="130"/>
      <c r="E26" s="129" t="s">
        <v>217</v>
      </c>
      <c r="F26" s="10">
        <v>50</v>
      </c>
      <c r="G26" s="19" t="s">
        <v>50</v>
      </c>
      <c r="H26" s="136" t="s">
        <v>216</v>
      </c>
      <c r="I26" s="134"/>
      <c r="J26" s="107">
        <v>87861</v>
      </c>
      <c r="K26" s="107">
        <v>0</v>
      </c>
      <c r="L26" s="25"/>
    </row>
    <row r="27" spans="1:12" s="12" customFormat="1" ht="17.25" customHeight="1">
      <c r="A27" s="133" t="s">
        <v>3</v>
      </c>
      <c r="B27" s="132"/>
      <c r="C27" s="131" t="s">
        <v>214</v>
      </c>
      <c r="D27" s="130"/>
      <c r="E27" s="129" t="s">
        <v>215</v>
      </c>
      <c r="F27" s="10">
        <v>60</v>
      </c>
      <c r="G27" s="19" t="s">
        <v>47</v>
      </c>
      <c r="H27" s="136" t="s">
        <v>214</v>
      </c>
      <c r="I27" s="134"/>
      <c r="J27" s="107">
        <v>6059</v>
      </c>
      <c r="K27" s="107">
        <v>0</v>
      </c>
      <c r="L27" s="25"/>
    </row>
    <row r="28" spans="1:12" s="12" customFormat="1" ht="12.75">
      <c r="A28" s="133" t="s">
        <v>3</v>
      </c>
      <c r="B28" s="132"/>
      <c r="C28" s="131" t="s">
        <v>212</v>
      </c>
      <c r="D28" s="130"/>
      <c r="E28" s="129" t="s">
        <v>213</v>
      </c>
      <c r="F28" s="10">
        <v>70</v>
      </c>
      <c r="G28" s="19" t="s">
        <v>44</v>
      </c>
      <c r="H28" s="136" t="s">
        <v>212</v>
      </c>
      <c r="I28" s="134"/>
      <c r="J28" s="107">
        <v>278252</v>
      </c>
      <c r="K28" s="107">
        <v>0</v>
      </c>
      <c r="L28" s="25"/>
    </row>
    <row r="29" spans="1:12" s="12" customFormat="1" ht="12.75">
      <c r="A29" s="133" t="s">
        <v>3</v>
      </c>
      <c r="B29" s="132"/>
      <c r="C29" s="131" t="s">
        <v>210</v>
      </c>
      <c r="D29" s="130"/>
      <c r="E29" s="129" t="s">
        <v>211</v>
      </c>
      <c r="F29" s="10">
        <v>80</v>
      </c>
      <c r="G29" s="19" t="s">
        <v>41</v>
      </c>
      <c r="H29" s="136" t="s">
        <v>210</v>
      </c>
      <c r="I29" s="134"/>
      <c r="J29" s="107">
        <v>17595</v>
      </c>
      <c r="K29" s="107">
        <v>0</v>
      </c>
      <c r="L29" s="25"/>
    </row>
    <row r="30" spans="1:12" s="12" customFormat="1" ht="17.25" customHeight="1">
      <c r="A30" s="133" t="s">
        <v>3</v>
      </c>
      <c r="B30" s="132"/>
      <c r="C30" s="131" t="s">
        <v>208</v>
      </c>
      <c r="D30" s="130"/>
      <c r="E30" s="129" t="s">
        <v>209</v>
      </c>
      <c r="F30" s="10">
        <v>90</v>
      </c>
      <c r="G30" s="19" t="s">
        <v>38</v>
      </c>
      <c r="H30" s="136" t="s">
        <v>208</v>
      </c>
      <c r="I30" s="134"/>
      <c r="J30" s="107">
        <v>0</v>
      </c>
      <c r="K30" s="107">
        <v>0</v>
      </c>
      <c r="L30" s="25"/>
    </row>
    <row r="31" spans="1:12" s="12" customFormat="1" ht="17.25" customHeight="1">
      <c r="A31" s="133" t="s">
        <v>3</v>
      </c>
      <c r="B31" s="132"/>
      <c r="C31" s="131" t="s">
        <v>206</v>
      </c>
      <c r="D31" s="130"/>
      <c r="E31" s="129" t="s">
        <v>207</v>
      </c>
      <c r="F31" s="10">
        <v>100</v>
      </c>
      <c r="G31" s="19" t="s">
        <v>35</v>
      </c>
      <c r="H31" s="135" t="s">
        <v>206</v>
      </c>
      <c r="I31" s="134"/>
      <c r="J31" s="107">
        <v>5648</v>
      </c>
      <c r="K31" s="107">
        <v>0</v>
      </c>
      <c r="L31" s="25"/>
    </row>
    <row r="32" spans="1:12" s="12" customFormat="1" ht="39" thickBot="1">
      <c r="A32" s="133" t="s">
        <v>3</v>
      </c>
      <c r="B32" s="132"/>
      <c r="C32" s="131" t="s">
        <v>204</v>
      </c>
      <c r="D32" s="130"/>
      <c r="E32" s="129" t="s">
        <v>205</v>
      </c>
      <c r="F32" s="10">
        <v>110</v>
      </c>
      <c r="G32" s="9" t="s">
        <v>30</v>
      </c>
      <c r="H32" s="128" t="s">
        <v>204</v>
      </c>
      <c r="I32" s="127"/>
      <c r="J32" s="126"/>
      <c r="K32" s="126"/>
      <c r="L32" s="125">
        <v>0</v>
      </c>
    </row>
    <row r="33" spans="1:6" ht="12.75">
      <c r="A33" s="124"/>
      <c r="B33" s="123"/>
      <c r="C33" s="122"/>
      <c r="D33" s="121"/>
      <c r="E33" s="120"/>
      <c r="F33" s="95"/>
    </row>
    <row r="34" spans="1:6" ht="12.75">
      <c r="A34" s="124"/>
      <c r="B34" s="123"/>
      <c r="C34" s="122"/>
      <c r="D34" s="121"/>
      <c r="E34" s="120"/>
      <c r="F34" s="95"/>
    </row>
  </sheetData>
  <sheetProtection sheet="1" objects="1" scenarios="1"/>
  <mergeCells count="3">
    <mergeCell ref="J19:L19"/>
    <mergeCell ref="H19:I21"/>
    <mergeCell ref="G19:G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F8">
      <selection activeCell="F8" sqref="F1: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67.7109375" style="90" customWidth="1"/>
    <col min="9" max="9" width="10.7109375" style="90" customWidth="1"/>
    <col min="10" max="10" width="14.140625" style="90" customWidth="1"/>
    <col min="11" max="16384" width="9.140625" style="90" customWidth="1"/>
  </cols>
  <sheetData>
    <row r="1" spans="1:10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</row>
    <row r="2" spans="1:9" s="54" customFormat="1" ht="12.7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H3" s="70"/>
      <c r="I3" s="45"/>
    </row>
    <row r="4" spans="1:9" s="54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2.75" hidden="1">
      <c r="A5" s="43" t="s">
        <v>122</v>
      </c>
      <c r="B5" s="43" t="s">
        <v>258</v>
      </c>
      <c r="C5" s="63"/>
      <c r="D5" s="43"/>
      <c r="E5" s="42"/>
      <c r="F5" s="88"/>
      <c r="G5" s="43"/>
      <c r="H5" s="70"/>
      <c r="I5" s="45"/>
    </row>
    <row r="6" spans="1:9" s="54" customFormat="1" ht="12.75" hidden="1">
      <c r="A6" s="43" t="s">
        <v>120</v>
      </c>
      <c r="B6" s="43" t="s">
        <v>253</v>
      </c>
      <c r="C6" s="63"/>
      <c r="D6" s="43"/>
      <c r="E6" s="42"/>
      <c r="F6" s="88"/>
      <c r="G6" s="43"/>
      <c r="H6" s="70"/>
      <c r="I6" s="45"/>
    </row>
    <row r="7" spans="1:9" s="54" customFormat="1" ht="12.7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0" s="54" customFormat="1" ht="16.5" customHeight="1">
      <c r="A8" s="43" t="s">
        <v>77</v>
      </c>
      <c r="B8" s="43"/>
      <c r="C8" s="63"/>
      <c r="D8" s="43"/>
      <c r="E8" s="42"/>
      <c r="F8" s="88"/>
      <c r="G8" s="43"/>
      <c r="H8" s="70"/>
      <c r="J8" s="87" t="s">
        <v>117</v>
      </c>
    </row>
    <row r="9" spans="1:10" s="54" customFormat="1" ht="12.7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J9" s="119" t="s">
        <v>115</v>
      </c>
    </row>
    <row r="10" spans="1:10" s="54" customFormat="1" ht="15" customHeight="1">
      <c r="A10" s="71" t="s">
        <v>92</v>
      </c>
      <c r="B10" s="43"/>
      <c r="C10" s="63"/>
      <c r="D10" s="43"/>
      <c r="E10" s="42" t="s">
        <v>257</v>
      </c>
      <c r="F10" s="49" t="s">
        <v>113</v>
      </c>
      <c r="G10" s="81" t="s">
        <v>420</v>
      </c>
      <c r="H10" s="84"/>
      <c r="J10" s="118" t="s">
        <v>421</v>
      </c>
    </row>
    <row r="11" spans="1:10" s="54" customFormat="1" ht="12.7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J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256</v>
      </c>
      <c r="F12" s="49" t="s">
        <v>109</v>
      </c>
      <c r="G12" s="81" t="s">
        <v>419</v>
      </c>
      <c r="H12" s="80"/>
    </row>
    <row r="13" spans="1:8" s="54" customFormat="1" ht="12.75">
      <c r="A13" s="43" t="s">
        <v>77</v>
      </c>
      <c r="B13" s="68"/>
      <c r="C13" s="68"/>
      <c r="D13" s="68"/>
      <c r="E13" s="68"/>
      <c r="F13" s="67"/>
      <c r="G13" s="66"/>
      <c r="H13" s="66"/>
    </row>
    <row r="14" spans="1:10" s="62" customFormat="1" ht="12.7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255</v>
      </c>
    </row>
    <row r="15" spans="1:10" s="60" customFormat="1" ht="12.7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254</v>
      </c>
    </row>
    <row r="16" spans="1:10" s="54" customFormat="1" ht="18.75">
      <c r="A16" s="15" t="s">
        <v>77</v>
      </c>
      <c r="B16" s="45"/>
      <c r="C16" s="44"/>
      <c r="D16" s="43"/>
      <c r="E16" s="42"/>
      <c r="F16" s="4"/>
      <c r="G16" s="59" t="s">
        <v>253</v>
      </c>
      <c r="H16" s="58"/>
      <c r="I16" s="58"/>
      <c r="J16" s="147"/>
    </row>
    <row r="17" spans="1:9" s="54" customFormat="1" ht="12.7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0" s="94" customFormat="1" ht="13.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</row>
    <row r="19" spans="1:10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2" t="s">
        <v>8</v>
      </c>
      <c r="H19" s="215"/>
      <c r="I19" s="216"/>
      <c r="J19" s="155" t="s">
        <v>71</v>
      </c>
    </row>
    <row r="20" spans="1:10" s="54" customFormat="1" ht="12.75">
      <c r="A20" s="15" t="s">
        <v>10</v>
      </c>
      <c r="B20" s="45"/>
      <c r="C20" s="44"/>
      <c r="D20" s="43"/>
      <c r="E20" s="42"/>
      <c r="F20" s="10" t="s">
        <v>70</v>
      </c>
      <c r="G20" s="203"/>
      <c r="H20" s="217"/>
      <c r="I20" s="218"/>
      <c r="J20" s="154"/>
    </row>
    <row r="21" spans="1:10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4"/>
      <c r="H21" s="219"/>
      <c r="I21" s="220"/>
      <c r="J21" s="153" t="s">
        <v>62</v>
      </c>
    </row>
    <row r="22" spans="1:10" s="12" customFormat="1" ht="17.25" customHeight="1">
      <c r="A22" s="15" t="s">
        <v>3</v>
      </c>
      <c r="B22" s="38"/>
      <c r="C22" s="13" t="s">
        <v>251</v>
      </c>
      <c r="E22" s="11" t="s">
        <v>252</v>
      </c>
      <c r="F22" s="10">
        <v>10</v>
      </c>
      <c r="G22" s="37" t="s">
        <v>62</v>
      </c>
      <c r="H22" s="139" t="s">
        <v>251</v>
      </c>
      <c r="I22" s="138"/>
      <c r="J22" s="152">
        <v>53522</v>
      </c>
    </row>
    <row r="23" spans="1:10" s="12" customFormat="1" ht="17.25" customHeight="1">
      <c r="A23" s="15" t="s">
        <v>3</v>
      </c>
      <c r="B23" s="31"/>
      <c r="C23" s="13" t="s">
        <v>249</v>
      </c>
      <c r="E23" s="11" t="s">
        <v>250</v>
      </c>
      <c r="F23" s="10">
        <v>20</v>
      </c>
      <c r="G23" s="30" t="s">
        <v>59</v>
      </c>
      <c r="H23" s="135" t="s">
        <v>249</v>
      </c>
      <c r="I23" s="134"/>
      <c r="J23" s="151">
        <v>53522</v>
      </c>
    </row>
    <row r="24" spans="1:10" s="12" customFormat="1" ht="17.25" customHeight="1">
      <c r="A24" s="15" t="s">
        <v>3</v>
      </c>
      <c r="B24" s="31"/>
      <c r="C24" s="13" t="s">
        <v>247</v>
      </c>
      <c r="E24" s="11" t="s">
        <v>248</v>
      </c>
      <c r="F24" s="10">
        <v>30</v>
      </c>
      <c r="G24" s="30" t="s">
        <v>56</v>
      </c>
      <c r="H24" s="135" t="s">
        <v>247</v>
      </c>
      <c r="I24" s="134"/>
      <c r="J24" s="151">
        <v>53522</v>
      </c>
    </row>
    <row r="25" spans="1:10" s="12" customFormat="1" ht="17.25" customHeight="1">
      <c r="A25" s="15" t="s">
        <v>3</v>
      </c>
      <c r="B25" s="14"/>
      <c r="C25" s="13" t="s">
        <v>245</v>
      </c>
      <c r="E25" s="11" t="s">
        <v>246</v>
      </c>
      <c r="F25" s="10">
        <v>40</v>
      </c>
      <c r="G25" s="19" t="s">
        <v>53</v>
      </c>
      <c r="H25" s="135" t="s">
        <v>245</v>
      </c>
      <c r="I25" s="134"/>
      <c r="J25" s="150">
        <v>53522</v>
      </c>
    </row>
    <row r="26" spans="1:10" s="12" customFormat="1" ht="17.25" customHeight="1">
      <c r="A26" s="15" t="s">
        <v>3</v>
      </c>
      <c r="B26" s="14"/>
      <c r="C26" s="13" t="s">
        <v>243</v>
      </c>
      <c r="E26" s="11" t="s">
        <v>244</v>
      </c>
      <c r="F26" s="10">
        <v>50</v>
      </c>
      <c r="G26" s="19" t="s">
        <v>50</v>
      </c>
      <c r="H26" s="135" t="s">
        <v>243</v>
      </c>
      <c r="I26" s="134"/>
      <c r="J26" s="150">
        <v>-434</v>
      </c>
    </row>
    <row r="27" spans="1:10" s="12" customFormat="1" ht="17.25" customHeight="1">
      <c r="A27" s="15" t="s">
        <v>3</v>
      </c>
      <c r="B27" s="14"/>
      <c r="C27" s="13" t="s">
        <v>241</v>
      </c>
      <c r="E27" s="11" t="s">
        <v>242</v>
      </c>
      <c r="F27" s="10">
        <v>60</v>
      </c>
      <c r="G27" s="19" t="s">
        <v>47</v>
      </c>
      <c r="H27" s="135" t="s">
        <v>241</v>
      </c>
      <c r="I27" s="134"/>
      <c r="J27" s="150">
        <v>-434</v>
      </c>
    </row>
    <row r="28" spans="1:10" s="12" customFormat="1" ht="17.25" customHeight="1">
      <c r="A28" s="15" t="s">
        <v>3</v>
      </c>
      <c r="B28" s="14"/>
      <c r="C28" s="13" t="s">
        <v>239</v>
      </c>
      <c r="E28" s="11" t="s">
        <v>240</v>
      </c>
      <c r="F28" s="10">
        <v>70</v>
      </c>
      <c r="G28" s="19" t="s">
        <v>44</v>
      </c>
      <c r="H28" s="135" t="s">
        <v>239</v>
      </c>
      <c r="I28" s="134"/>
      <c r="J28" s="150">
        <v>-434</v>
      </c>
    </row>
    <row r="29" spans="1:10" s="12" customFormat="1" ht="17.25" customHeight="1" thickBot="1">
      <c r="A29" s="15" t="s">
        <v>3</v>
      </c>
      <c r="B29" s="14"/>
      <c r="C29" s="13" t="s">
        <v>237</v>
      </c>
      <c r="E29" s="11" t="s">
        <v>238</v>
      </c>
      <c r="F29" s="10">
        <v>80</v>
      </c>
      <c r="G29" s="9" t="s">
        <v>41</v>
      </c>
      <c r="H29" s="128" t="s">
        <v>237</v>
      </c>
      <c r="I29" s="127"/>
      <c r="J29" s="125">
        <v>-434</v>
      </c>
    </row>
    <row r="30" ht="12.75">
      <c r="F30" s="95"/>
    </row>
  </sheetData>
  <sheetProtection sheet="1" objects="1" scenarios="1"/>
  <mergeCells count="2">
    <mergeCell ref="G19:G21"/>
    <mergeCell ref="H19:I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2.00390625" style="90" customWidth="1"/>
    <col min="9" max="11" width="14.140625" style="90" customWidth="1"/>
    <col min="12" max="16384" width="9.140625" style="90" customWidth="1"/>
  </cols>
  <sheetData>
    <row r="1" spans="1:11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</row>
    <row r="2" spans="1:9" s="54" customFormat="1" ht="12.7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H3" s="70"/>
      <c r="I3" s="45"/>
    </row>
    <row r="4" spans="1:9" s="54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2.75" hidden="1">
      <c r="A5" s="43" t="s">
        <v>122</v>
      </c>
      <c r="B5" s="43" t="s">
        <v>282</v>
      </c>
      <c r="C5" s="63"/>
      <c r="D5" s="43"/>
      <c r="E5" s="42"/>
      <c r="F5" s="88"/>
      <c r="G5" s="43"/>
      <c r="H5" s="70"/>
      <c r="I5" s="45"/>
    </row>
    <row r="6" spans="1:9" s="54" customFormat="1" ht="12.75" hidden="1">
      <c r="A6" s="43" t="s">
        <v>120</v>
      </c>
      <c r="B6" s="43" t="s">
        <v>281</v>
      </c>
      <c r="C6" s="63"/>
      <c r="D6" s="43"/>
      <c r="E6" s="42"/>
      <c r="F6" s="88"/>
      <c r="G6" s="43"/>
      <c r="H6" s="70"/>
      <c r="I6" s="45"/>
    </row>
    <row r="7" spans="1:9" s="54" customFormat="1" ht="12.7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1" s="54" customFormat="1" ht="16.5" customHeight="1">
      <c r="A8" s="43" t="s">
        <v>77</v>
      </c>
      <c r="B8" s="43"/>
      <c r="C8" s="63"/>
      <c r="D8" s="43"/>
      <c r="E8" s="42"/>
      <c r="F8" s="88"/>
      <c r="G8" s="43"/>
      <c r="H8" s="70"/>
      <c r="K8" s="87" t="s">
        <v>117</v>
      </c>
    </row>
    <row r="9" spans="1:11" s="54" customFormat="1" ht="12.7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K9" s="119" t="s">
        <v>115</v>
      </c>
    </row>
    <row r="10" spans="1:11" s="54" customFormat="1" ht="15" customHeight="1">
      <c r="A10" s="71" t="s">
        <v>92</v>
      </c>
      <c r="B10" s="43"/>
      <c r="C10" s="63"/>
      <c r="D10" s="43"/>
      <c r="E10" s="42" t="s">
        <v>280</v>
      </c>
      <c r="F10" s="49" t="s">
        <v>113</v>
      </c>
      <c r="G10" s="81" t="s">
        <v>420</v>
      </c>
      <c r="H10" s="85"/>
      <c r="I10" s="84"/>
      <c r="K10" s="118" t="s">
        <v>421</v>
      </c>
    </row>
    <row r="11" spans="1:8" s="54" customFormat="1" ht="12.7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</row>
    <row r="12" spans="1:8" s="54" customFormat="1" ht="15" customHeight="1">
      <c r="A12" s="71" t="s">
        <v>92</v>
      </c>
      <c r="B12" s="43"/>
      <c r="C12" s="63"/>
      <c r="D12" s="43"/>
      <c r="E12" s="42" t="s">
        <v>279</v>
      </c>
      <c r="F12" s="49" t="s">
        <v>109</v>
      </c>
      <c r="G12" s="81" t="s">
        <v>419</v>
      </c>
      <c r="H12" s="80"/>
    </row>
    <row r="13" spans="1:9" s="54" customFormat="1" ht="12.75">
      <c r="A13" s="43" t="s">
        <v>77</v>
      </c>
      <c r="B13" s="68"/>
      <c r="C13" s="68"/>
      <c r="D13" s="68"/>
      <c r="E13" s="68"/>
      <c r="F13" s="67"/>
      <c r="G13" s="66"/>
      <c r="H13" s="66"/>
      <c r="I13" s="65"/>
    </row>
    <row r="14" spans="1:11" s="62" customFormat="1" ht="12.7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274</v>
      </c>
      <c r="K14" s="62" t="s">
        <v>273</v>
      </c>
    </row>
    <row r="15" spans="1:11" s="60" customFormat="1" ht="12.7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278</v>
      </c>
      <c r="K15" s="60" t="s">
        <v>277</v>
      </c>
    </row>
    <row r="16" spans="1:11" s="54" customFormat="1" ht="18.75">
      <c r="A16" s="15" t="s">
        <v>77</v>
      </c>
      <c r="B16" s="45"/>
      <c r="C16" s="44"/>
      <c r="D16" s="43"/>
      <c r="E16" s="42"/>
      <c r="F16" s="4"/>
      <c r="G16" s="59" t="s">
        <v>276</v>
      </c>
      <c r="H16" s="58"/>
      <c r="I16" s="58"/>
      <c r="J16" s="147"/>
      <c r="K16" s="117"/>
    </row>
    <row r="17" spans="1:9" s="54" customFormat="1" ht="12.7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1" s="94" customFormat="1" ht="13.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</row>
    <row r="19" spans="1:11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2" t="s">
        <v>8</v>
      </c>
      <c r="H19" s="215" t="s">
        <v>275</v>
      </c>
      <c r="I19" s="216"/>
      <c r="J19" s="212" t="s">
        <v>71</v>
      </c>
      <c r="K19" s="214"/>
    </row>
    <row r="20" spans="1:11" s="54" customFormat="1" ht="51">
      <c r="A20" s="15" t="s">
        <v>10</v>
      </c>
      <c r="B20" s="45"/>
      <c r="C20" s="44"/>
      <c r="D20" s="43"/>
      <c r="E20" s="42"/>
      <c r="F20" s="10" t="s">
        <v>70</v>
      </c>
      <c r="G20" s="203"/>
      <c r="H20" s="217"/>
      <c r="I20" s="218"/>
      <c r="J20" s="47" t="s">
        <v>274</v>
      </c>
      <c r="K20" s="46" t="s">
        <v>273</v>
      </c>
    </row>
    <row r="21" spans="1:11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4"/>
      <c r="H21" s="219"/>
      <c r="I21" s="220"/>
      <c r="J21" s="40" t="s">
        <v>62</v>
      </c>
      <c r="K21" s="39" t="s">
        <v>59</v>
      </c>
    </row>
    <row r="22" spans="1:11" s="12" customFormat="1" ht="23.25" customHeight="1">
      <c r="A22" s="15" t="s">
        <v>3</v>
      </c>
      <c r="B22" s="38"/>
      <c r="C22" s="13" t="s">
        <v>271</v>
      </c>
      <c r="E22" s="11" t="s">
        <v>272</v>
      </c>
      <c r="F22" s="10">
        <v>10</v>
      </c>
      <c r="G22" s="37" t="s">
        <v>62</v>
      </c>
      <c r="H22" s="158" t="s">
        <v>271</v>
      </c>
      <c r="I22" s="163"/>
      <c r="J22" s="162">
        <v>17314</v>
      </c>
      <c r="K22" s="161">
        <v>17237</v>
      </c>
    </row>
    <row r="23" spans="1:11" s="12" customFormat="1" ht="23.25" customHeight="1">
      <c r="A23" s="15" t="s">
        <v>3</v>
      </c>
      <c r="B23" s="31"/>
      <c r="C23" s="13" t="s">
        <v>269</v>
      </c>
      <c r="E23" s="11" t="s">
        <v>270</v>
      </c>
      <c r="F23" s="10">
        <v>20</v>
      </c>
      <c r="G23" s="30" t="s">
        <v>59</v>
      </c>
      <c r="H23" s="160" t="s">
        <v>269</v>
      </c>
      <c r="I23" s="134"/>
      <c r="J23" s="111">
        <v>0</v>
      </c>
      <c r="K23" s="150">
        <v>0</v>
      </c>
    </row>
    <row r="24" spans="1:11" s="12" customFormat="1" ht="23.25" customHeight="1">
      <c r="A24" s="15" t="s">
        <v>3</v>
      </c>
      <c r="B24" s="31"/>
      <c r="C24" s="13" t="s">
        <v>267</v>
      </c>
      <c r="E24" s="11" t="s">
        <v>268</v>
      </c>
      <c r="F24" s="10">
        <v>30</v>
      </c>
      <c r="G24" s="30" t="s">
        <v>56</v>
      </c>
      <c r="H24" s="159" t="s">
        <v>267</v>
      </c>
      <c r="I24" s="134"/>
      <c r="J24" s="111">
        <v>0</v>
      </c>
      <c r="K24" s="150">
        <v>0</v>
      </c>
    </row>
    <row r="25" spans="1:11" s="12" customFormat="1" ht="23.25" customHeight="1">
      <c r="A25" s="15" t="s">
        <v>3</v>
      </c>
      <c r="B25" s="14"/>
      <c r="C25" s="13" t="s">
        <v>265</v>
      </c>
      <c r="E25" s="11" t="s">
        <v>266</v>
      </c>
      <c r="F25" s="10">
        <v>40</v>
      </c>
      <c r="G25" s="19" t="s">
        <v>53</v>
      </c>
      <c r="H25" s="158" t="s">
        <v>265</v>
      </c>
      <c r="I25" s="134"/>
      <c r="J25" s="107">
        <v>0</v>
      </c>
      <c r="K25" s="150">
        <v>0</v>
      </c>
    </row>
    <row r="26" spans="1:11" s="12" customFormat="1" ht="23.25" customHeight="1">
      <c r="A26" s="15" t="s">
        <v>3</v>
      </c>
      <c r="B26" s="14"/>
      <c r="C26" s="13" t="s">
        <v>263</v>
      </c>
      <c r="E26" s="11" t="s">
        <v>264</v>
      </c>
      <c r="F26" s="10">
        <v>50</v>
      </c>
      <c r="G26" s="19" t="s">
        <v>50</v>
      </c>
      <c r="H26" s="158" t="s">
        <v>263</v>
      </c>
      <c r="I26" s="134"/>
      <c r="J26" s="107">
        <v>220</v>
      </c>
      <c r="K26" s="150">
        <v>92</v>
      </c>
    </row>
    <row r="27" spans="1:11" s="12" customFormat="1" ht="23.25" customHeight="1">
      <c r="A27" s="15" t="s">
        <v>3</v>
      </c>
      <c r="B27" s="14"/>
      <c r="C27" s="13" t="s">
        <v>261</v>
      </c>
      <c r="E27" s="11" t="s">
        <v>262</v>
      </c>
      <c r="F27" s="10">
        <v>60</v>
      </c>
      <c r="G27" s="19" t="s">
        <v>47</v>
      </c>
      <c r="H27" s="158" t="s">
        <v>261</v>
      </c>
      <c r="I27" s="134"/>
      <c r="J27" s="107">
        <v>0</v>
      </c>
      <c r="K27" s="150">
        <v>0</v>
      </c>
    </row>
    <row r="28" spans="1:11" s="12" customFormat="1" ht="23.25" customHeight="1" thickBot="1">
      <c r="A28" s="15" t="s">
        <v>3</v>
      </c>
      <c r="B28" s="14"/>
      <c r="C28" s="13" t="s">
        <v>259</v>
      </c>
      <c r="E28" s="11" t="s">
        <v>260</v>
      </c>
      <c r="F28" s="10">
        <v>70</v>
      </c>
      <c r="G28" s="9" t="s">
        <v>44</v>
      </c>
      <c r="H28" s="157" t="s">
        <v>259</v>
      </c>
      <c r="I28" s="127"/>
      <c r="J28" s="156">
        <v>604</v>
      </c>
      <c r="K28" s="125">
        <v>66</v>
      </c>
    </row>
  </sheetData>
  <sheetProtection sheet="1" objects="1" scenarios="1"/>
  <mergeCells count="3">
    <mergeCell ref="G19:G21"/>
    <mergeCell ref="H19:I21"/>
    <mergeCell ref="J19:K19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F8">
      <selection activeCell="F8" sqref="F8"/>
    </sheetView>
  </sheetViews>
  <sheetFormatPr defaultColWidth="9.140625" defaultRowHeight="15"/>
  <cols>
    <col min="1" max="1" width="6.421875" style="15" hidden="1" customWidth="1"/>
    <col min="2" max="2" width="9.421875" style="70" hidden="1" customWidth="1"/>
    <col min="3" max="3" width="9.140625" style="166" hidden="1" customWidth="1"/>
    <col min="4" max="4" width="9.140625" style="86" hidden="1" customWidth="1"/>
    <col min="5" max="5" width="9.140625" style="165" hidden="1" customWidth="1"/>
    <col min="6" max="6" width="9.140625" style="164" customWidth="1"/>
    <col min="7" max="7" width="7.57421875" style="86" customWidth="1"/>
    <col min="8" max="8" width="52.00390625" style="86" customWidth="1"/>
    <col min="9" max="11" width="14.140625" style="86" customWidth="1"/>
    <col min="12" max="13" width="14.00390625" style="86" customWidth="1"/>
    <col min="14" max="16384" width="9.140625" style="86" customWidth="1"/>
  </cols>
  <sheetData>
    <row r="1" spans="1:13" s="16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  <c r="L1" s="15" t="s">
        <v>3</v>
      </c>
      <c r="M1" s="15" t="s">
        <v>3</v>
      </c>
    </row>
    <row r="2" spans="1:9" s="70" customFormat="1" ht="12.75" hidden="1">
      <c r="A2" s="43" t="s">
        <v>126</v>
      </c>
      <c r="B2" s="43"/>
      <c r="C2" s="63"/>
      <c r="D2" s="43"/>
      <c r="E2" s="42"/>
      <c r="F2" s="88"/>
      <c r="G2" s="43"/>
      <c r="I2" s="43"/>
    </row>
    <row r="3" spans="1:9" s="70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I3" s="43"/>
    </row>
    <row r="4" spans="1:9" s="70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I4" s="43"/>
    </row>
    <row r="5" spans="1:9" s="70" customFormat="1" ht="12.75" hidden="1">
      <c r="A5" s="43" t="s">
        <v>122</v>
      </c>
      <c r="B5" s="43" t="s">
        <v>360</v>
      </c>
      <c r="C5" s="63"/>
      <c r="D5" s="43"/>
      <c r="E5" s="42"/>
      <c r="F5" s="88"/>
      <c r="G5" s="43"/>
      <c r="I5" s="43"/>
    </row>
    <row r="6" spans="1:9" s="70" customFormat="1" ht="12.75" hidden="1">
      <c r="A6" s="43" t="s">
        <v>120</v>
      </c>
      <c r="B6" s="43" t="s">
        <v>359</v>
      </c>
      <c r="C6" s="63"/>
      <c r="D6" s="43"/>
      <c r="E6" s="42"/>
      <c r="F6" s="88"/>
      <c r="G6" s="43"/>
      <c r="I6" s="43"/>
    </row>
    <row r="7" spans="1:9" s="70" customFormat="1" ht="12.75" hidden="1">
      <c r="A7" s="43" t="s">
        <v>119</v>
      </c>
      <c r="B7" s="43" t="s">
        <v>118</v>
      </c>
      <c r="C7" s="63"/>
      <c r="D7" s="43"/>
      <c r="E7" s="42"/>
      <c r="F7" s="88"/>
      <c r="G7" s="43"/>
      <c r="I7" s="43"/>
    </row>
    <row r="8" spans="1:13" s="70" customFormat="1" ht="16.5" customHeight="1">
      <c r="A8" s="43" t="s">
        <v>77</v>
      </c>
      <c r="B8" s="141"/>
      <c r="C8" s="148"/>
      <c r="D8" s="141"/>
      <c r="E8" s="140"/>
      <c r="F8" s="49"/>
      <c r="G8" s="43"/>
      <c r="M8" s="87" t="s">
        <v>117</v>
      </c>
    </row>
    <row r="9" spans="1:13" s="70" customFormat="1" ht="12.75">
      <c r="A9" s="43" t="s">
        <v>77</v>
      </c>
      <c r="B9" s="141"/>
      <c r="C9" s="148"/>
      <c r="D9" s="141"/>
      <c r="E9" s="140"/>
      <c r="F9" s="49"/>
      <c r="G9" s="43" t="s">
        <v>116</v>
      </c>
      <c r="H9" s="86"/>
      <c r="M9" s="119" t="s">
        <v>115</v>
      </c>
    </row>
    <row r="10" spans="1:13" s="70" customFormat="1" ht="15" customHeight="1">
      <c r="A10" s="71" t="s">
        <v>92</v>
      </c>
      <c r="B10" s="141"/>
      <c r="C10" s="148"/>
      <c r="D10" s="141"/>
      <c r="E10" s="140" t="s">
        <v>358</v>
      </c>
      <c r="F10" s="49" t="s">
        <v>113</v>
      </c>
      <c r="G10" s="81" t="s">
        <v>420</v>
      </c>
      <c r="H10" s="85"/>
      <c r="I10" s="84"/>
      <c r="J10" s="54"/>
      <c r="K10" s="54"/>
      <c r="L10" s="54"/>
      <c r="M10" s="83" t="s">
        <v>421</v>
      </c>
    </row>
    <row r="11" spans="1:8" s="70" customFormat="1" ht="12.75">
      <c r="A11" s="43" t="s">
        <v>77</v>
      </c>
      <c r="B11" s="67"/>
      <c r="C11" s="67"/>
      <c r="D11" s="67"/>
      <c r="E11" s="67"/>
      <c r="F11" s="67"/>
      <c r="G11" s="82" t="s">
        <v>112</v>
      </c>
      <c r="H11" s="66"/>
    </row>
    <row r="12" spans="1:13" s="70" customFormat="1" ht="15" customHeight="1">
      <c r="A12" s="71" t="s">
        <v>92</v>
      </c>
      <c r="B12" s="141"/>
      <c r="C12" s="148"/>
      <c r="D12" s="141"/>
      <c r="E12" s="140" t="s">
        <v>357</v>
      </c>
      <c r="F12" s="49" t="s">
        <v>109</v>
      </c>
      <c r="G12" s="81" t="s">
        <v>419</v>
      </c>
      <c r="H12" s="80"/>
      <c r="J12" s="54"/>
      <c r="K12" s="54"/>
      <c r="L12" s="54"/>
      <c r="M12" s="54"/>
    </row>
    <row r="13" spans="1:9" s="70" customFormat="1" ht="12.75">
      <c r="A13" s="43" t="s">
        <v>77</v>
      </c>
      <c r="B13" s="67"/>
      <c r="C13" s="67"/>
      <c r="D13" s="67"/>
      <c r="E13" s="67"/>
      <c r="F13" s="67"/>
      <c r="G13" s="66"/>
      <c r="H13" s="66"/>
      <c r="I13" s="65"/>
    </row>
    <row r="14" spans="1:13" s="64" customFormat="1" ht="12.75" customHeight="1" hidden="1">
      <c r="A14" s="63" t="s">
        <v>85</v>
      </c>
      <c r="B14" s="148"/>
      <c r="C14" s="148"/>
      <c r="D14" s="148"/>
      <c r="E14" s="140"/>
      <c r="F14" s="49"/>
      <c r="G14" s="63" t="s">
        <v>8</v>
      </c>
      <c r="H14" s="64" t="s">
        <v>84</v>
      </c>
      <c r="J14" s="63" t="s">
        <v>356</v>
      </c>
      <c r="K14" s="63" t="s">
        <v>355</v>
      </c>
      <c r="L14" s="64" t="s">
        <v>354</v>
      </c>
      <c r="M14" s="64" t="s">
        <v>353</v>
      </c>
    </row>
    <row r="15" spans="1:13" s="61" customFormat="1" ht="12.75" hidden="1">
      <c r="A15" s="42" t="s">
        <v>83</v>
      </c>
      <c r="B15" s="140"/>
      <c r="C15" s="140"/>
      <c r="D15" s="140"/>
      <c r="E15" s="140"/>
      <c r="F15" s="49"/>
      <c r="G15" s="42"/>
      <c r="I15" s="42"/>
      <c r="J15" s="61" t="s">
        <v>352</v>
      </c>
      <c r="K15" s="61" t="s">
        <v>351</v>
      </c>
      <c r="L15" s="61" t="s">
        <v>350</v>
      </c>
      <c r="M15" s="61" t="s">
        <v>349</v>
      </c>
    </row>
    <row r="16" spans="1:11" s="70" customFormat="1" ht="18.75">
      <c r="A16" s="15" t="s">
        <v>77</v>
      </c>
      <c r="B16" s="141"/>
      <c r="C16" s="148"/>
      <c r="D16" s="141"/>
      <c r="E16" s="140"/>
      <c r="F16" s="4"/>
      <c r="G16" s="192" t="s">
        <v>276</v>
      </c>
      <c r="H16" s="58"/>
      <c r="I16" s="58"/>
      <c r="J16" s="191"/>
      <c r="K16" s="190"/>
    </row>
    <row r="17" spans="1:9" s="70" customFormat="1" ht="12.75">
      <c r="A17" s="15" t="s">
        <v>77</v>
      </c>
      <c r="B17" s="141"/>
      <c r="C17" s="148"/>
      <c r="D17" s="141"/>
      <c r="E17" s="140"/>
      <c r="F17" s="4"/>
      <c r="G17" s="189"/>
      <c r="H17" s="43"/>
      <c r="I17" s="43"/>
    </row>
    <row r="18" spans="1:13" s="164" customFormat="1" ht="13.5" thickBot="1">
      <c r="A18" s="53" t="s">
        <v>76</v>
      </c>
      <c r="B18" s="133"/>
      <c r="C18" s="188"/>
      <c r="D18" s="133"/>
      <c r="E18" s="144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  <c r="L18" s="49">
        <v>30</v>
      </c>
      <c r="M18" s="49">
        <v>40</v>
      </c>
    </row>
    <row r="19" spans="1:13" s="70" customFormat="1" ht="12.75" customHeight="1">
      <c r="A19" s="15" t="s">
        <v>10</v>
      </c>
      <c r="B19" s="141"/>
      <c r="C19" s="148"/>
      <c r="D19" s="141"/>
      <c r="E19" s="140"/>
      <c r="F19" s="10" t="s">
        <v>72</v>
      </c>
      <c r="G19" s="196" t="s">
        <v>8</v>
      </c>
      <c r="H19" s="199" t="s">
        <v>348</v>
      </c>
      <c r="I19" s="199"/>
      <c r="J19" s="199" t="s">
        <v>71</v>
      </c>
      <c r="K19" s="199"/>
      <c r="L19" s="199"/>
      <c r="M19" s="225"/>
    </row>
    <row r="20" spans="1:13" s="70" customFormat="1" ht="27.75" customHeight="1">
      <c r="A20" s="15" t="s">
        <v>10</v>
      </c>
      <c r="B20" s="141"/>
      <c r="C20" s="148"/>
      <c r="D20" s="141"/>
      <c r="E20" s="140"/>
      <c r="F20" s="10" t="s">
        <v>70</v>
      </c>
      <c r="G20" s="197"/>
      <c r="H20" s="223"/>
      <c r="I20" s="223"/>
      <c r="J20" s="226" t="s">
        <v>274</v>
      </c>
      <c r="K20" s="226"/>
      <c r="L20" s="226" t="s">
        <v>273</v>
      </c>
      <c r="M20" s="227"/>
    </row>
    <row r="21" spans="1:13" s="70" customFormat="1" ht="28.5" customHeight="1">
      <c r="A21" s="15" t="s">
        <v>10</v>
      </c>
      <c r="B21" s="141"/>
      <c r="C21" s="148"/>
      <c r="D21" s="141"/>
      <c r="E21" s="140"/>
      <c r="F21" s="10" t="s">
        <v>65</v>
      </c>
      <c r="G21" s="197"/>
      <c r="H21" s="223"/>
      <c r="I21" s="223"/>
      <c r="J21" s="187" t="s">
        <v>347</v>
      </c>
      <c r="K21" s="187" t="s">
        <v>346</v>
      </c>
      <c r="L21" s="187" t="s">
        <v>347</v>
      </c>
      <c r="M21" s="186" t="s">
        <v>346</v>
      </c>
    </row>
    <row r="22" spans="1:13" s="70" customFormat="1" ht="17.25" customHeight="1" thickBot="1">
      <c r="A22" s="15" t="s">
        <v>10</v>
      </c>
      <c r="B22" s="141"/>
      <c r="C22" s="148" t="s">
        <v>177</v>
      </c>
      <c r="D22" s="141"/>
      <c r="E22" s="140"/>
      <c r="F22" s="10" t="s">
        <v>33</v>
      </c>
      <c r="G22" s="198"/>
      <c r="H22" s="224"/>
      <c r="I22" s="224"/>
      <c r="J22" s="185" t="s">
        <v>62</v>
      </c>
      <c r="K22" s="185" t="s">
        <v>59</v>
      </c>
      <c r="L22" s="185" t="s">
        <v>56</v>
      </c>
      <c r="M22" s="184" t="s">
        <v>53</v>
      </c>
    </row>
    <row r="23" spans="1:13" s="176" customFormat="1" ht="17.25" customHeight="1">
      <c r="A23" s="15" t="s">
        <v>3</v>
      </c>
      <c r="B23" s="137"/>
      <c r="C23" s="180" t="s">
        <v>344</v>
      </c>
      <c r="D23" s="137"/>
      <c r="E23" s="179" t="s">
        <v>345</v>
      </c>
      <c r="F23" s="10">
        <v>80</v>
      </c>
      <c r="G23" s="183" t="s">
        <v>41</v>
      </c>
      <c r="H23" s="182" t="s">
        <v>344</v>
      </c>
      <c r="I23" s="181"/>
      <c r="J23" s="162">
        <v>0</v>
      </c>
      <c r="K23" s="33">
        <v>0</v>
      </c>
      <c r="L23" s="33">
        <v>0</v>
      </c>
      <c r="M23" s="152">
        <v>0</v>
      </c>
    </row>
    <row r="24" spans="1:13" s="176" customFormat="1" ht="17.25" customHeight="1">
      <c r="A24" s="15" t="s">
        <v>3</v>
      </c>
      <c r="B24" s="137"/>
      <c r="C24" s="180" t="s">
        <v>342</v>
      </c>
      <c r="D24" s="137"/>
      <c r="E24" s="179" t="s">
        <v>343</v>
      </c>
      <c r="F24" s="10">
        <v>90</v>
      </c>
      <c r="G24" s="173" t="s">
        <v>38</v>
      </c>
      <c r="H24" s="221" t="s">
        <v>342</v>
      </c>
      <c r="I24" s="222"/>
      <c r="J24" s="178">
        <f>('C4302'!J25+'C4302'!J26+'C4302'!J27+'C4302'!J28)</f>
        <v>175113</v>
      </c>
      <c r="K24" s="175">
        <f>('C4302'!K25+'C4302'!K26+'C4302'!K27+'C4302'!K28)</f>
        <v>0</v>
      </c>
      <c r="L24" s="175">
        <f>('C4302'!L25+'C4302'!L26+'C4302'!L27+'C4302'!L28)</f>
        <v>0</v>
      </c>
      <c r="M24" s="177">
        <f>('C4302'!M25+'C4302'!M26+'C4302'!M27+'C4302'!M28)</f>
        <v>0</v>
      </c>
    </row>
    <row r="25" spans="1:13" s="176" customFormat="1" ht="17.25" customHeight="1">
      <c r="A25" s="15" t="s">
        <v>3</v>
      </c>
      <c r="B25" s="137"/>
      <c r="C25" s="180" t="s">
        <v>340</v>
      </c>
      <c r="D25" s="137"/>
      <c r="E25" s="179" t="s">
        <v>341</v>
      </c>
      <c r="F25" s="10">
        <v>100</v>
      </c>
      <c r="G25" s="173" t="s">
        <v>35</v>
      </c>
      <c r="H25" s="228" t="s">
        <v>340</v>
      </c>
      <c r="I25" s="229"/>
      <c r="J25" s="111">
        <v>175113</v>
      </c>
      <c r="K25" s="107">
        <v>0</v>
      </c>
      <c r="L25" s="107">
        <v>0</v>
      </c>
      <c r="M25" s="151">
        <v>0</v>
      </c>
    </row>
    <row r="26" spans="1:13" s="176" customFormat="1" ht="17.25" customHeight="1">
      <c r="A26" s="15" t="s">
        <v>3</v>
      </c>
      <c r="B26" s="137"/>
      <c r="C26" s="180" t="s">
        <v>338</v>
      </c>
      <c r="D26" s="137"/>
      <c r="E26" s="179" t="s">
        <v>339</v>
      </c>
      <c r="F26" s="10">
        <v>110</v>
      </c>
      <c r="G26" s="173" t="s">
        <v>30</v>
      </c>
      <c r="H26" s="228" t="s">
        <v>338</v>
      </c>
      <c r="I26" s="229"/>
      <c r="J26" s="107">
        <v>0</v>
      </c>
      <c r="K26" s="107">
        <v>0</v>
      </c>
      <c r="L26" s="107">
        <v>0</v>
      </c>
      <c r="M26" s="150">
        <v>0</v>
      </c>
    </row>
    <row r="27" spans="1:13" s="176" customFormat="1" ht="27.75" customHeight="1">
      <c r="A27" s="15" t="s">
        <v>3</v>
      </c>
      <c r="B27" s="137"/>
      <c r="C27" s="180" t="s">
        <v>336</v>
      </c>
      <c r="D27" s="137"/>
      <c r="E27" s="179" t="s">
        <v>337</v>
      </c>
      <c r="F27" s="10">
        <v>120</v>
      </c>
      <c r="G27" s="173" t="s">
        <v>27</v>
      </c>
      <c r="H27" s="228" t="s">
        <v>336</v>
      </c>
      <c r="I27" s="229"/>
      <c r="J27" s="107">
        <v>0</v>
      </c>
      <c r="K27" s="107">
        <v>0</v>
      </c>
      <c r="L27" s="107">
        <v>0</v>
      </c>
      <c r="M27" s="150">
        <v>0</v>
      </c>
    </row>
    <row r="28" spans="1:13" s="176" customFormat="1" ht="17.25" customHeight="1">
      <c r="A28" s="15" t="s">
        <v>3</v>
      </c>
      <c r="B28" s="137"/>
      <c r="C28" s="180" t="s">
        <v>334</v>
      </c>
      <c r="D28" s="137"/>
      <c r="E28" s="179" t="s">
        <v>335</v>
      </c>
      <c r="F28" s="10">
        <v>130</v>
      </c>
      <c r="G28" s="173" t="s">
        <v>24</v>
      </c>
      <c r="H28" s="228" t="s">
        <v>334</v>
      </c>
      <c r="I28" s="229"/>
      <c r="J28" s="107">
        <v>0</v>
      </c>
      <c r="K28" s="107">
        <v>0</v>
      </c>
      <c r="L28" s="107">
        <v>0</v>
      </c>
      <c r="M28" s="150">
        <v>0</v>
      </c>
    </row>
    <row r="29" spans="1:13" s="176" customFormat="1" ht="39.75" customHeight="1">
      <c r="A29" s="15" t="s">
        <v>3</v>
      </c>
      <c r="B29" s="137"/>
      <c r="C29" s="180" t="s">
        <v>332</v>
      </c>
      <c r="D29" s="137"/>
      <c r="E29" s="179" t="s">
        <v>333</v>
      </c>
      <c r="F29" s="10">
        <v>140</v>
      </c>
      <c r="G29" s="173" t="s">
        <v>21</v>
      </c>
      <c r="H29" s="221" t="s">
        <v>332</v>
      </c>
      <c r="I29" s="222"/>
      <c r="J29" s="178">
        <f>('C4302'!J30+'C4302'!J31+'C4302'!J32)</f>
        <v>0</v>
      </c>
      <c r="K29" s="175">
        <f>('C4302'!K30+'C4302'!K31+'C4302'!K32)</f>
        <v>0</v>
      </c>
      <c r="L29" s="175">
        <f>('C4302'!L30+'C4302'!L31+'C4302'!L32)</f>
        <v>0</v>
      </c>
      <c r="M29" s="177">
        <f>('C4302'!M30+'C4302'!M31+'C4302'!M32)</f>
        <v>0</v>
      </c>
    </row>
    <row r="30" spans="1:13" ht="17.25" customHeight="1">
      <c r="A30" s="15" t="s">
        <v>3</v>
      </c>
      <c r="B30" s="141"/>
      <c r="C30" s="169" t="s">
        <v>330</v>
      </c>
      <c r="D30" s="168"/>
      <c r="E30" s="167" t="s">
        <v>331</v>
      </c>
      <c r="F30" s="10">
        <v>150</v>
      </c>
      <c r="G30" s="173" t="s">
        <v>18</v>
      </c>
      <c r="H30" s="228" t="s">
        <v>330</v>
      </c>
      <c r="I30" s="229"/>
      <c r="J30" s="111">
        <v>0</v>
      </c>
      <c r="K30" s="107">
        <v>0</v>
      </c>
      <c r="L30" s="107">
        <v>0</v>
      </c>
      <c r="M30" s="151">
        <v>0</v>
      </c>
    </row>
    <row r="31" spans="1:13" ht="17.25" customHeight="1">
      <c r="A31" s="15" t="s">
        <v>3</v>
      </c>
      <c r="B31" s="141"/>
      <c r="C31" s="169" t="s">
        <v>328</v>
      </c>
      <c r="D31" s="168"/>
      <c r="E31" s="167" t="s">
        <v>329</v>
      </c>
      <c r="F31" s="10">
        <v>160</v>
      </c>
      <c r="G31" s="173" t="s">
        <v>15</v>
      </c>
      <c r="H31" s="228" t="s">
        <v>328</v>
      </c>
      <c r="I31" s="229"/>
      <c r="J31" s="111">
        <v>0</v>
      </c>
      <c r="K31" s="107">
        <v>0</v>
      </c>
      <c r="L31" s="107">
        <v>0</v>
      </c>
      <c r="M31" s="151">
        <v>0</v>
      </c>
    </row>
    <row r="32" spans="1:13" ht="17.25" customHeight="1">
      <c r="A32" s="15" t="s">
        <v>3</v>
      </c>
      <c r="B32" s="141"/>
      <c r="C32" s="169" t="s">
        <v>326</v>
      </c>
      <c r="D32" s="168"/>
      <c r="E32" s="167" t="s">
        <v>327</v>
      </c>
      <c r="F32" s="10">
        <v>170</v>
      </c>
      <c r="G32" s="173" t="s">
        <v>12</v>
      </c>
      <c r="H32" s="228" t="s">
        <v>326</v>
      </c>
      <c r="I32" s="229"/>
      <c r="J32" s="107">
        <v>0</v>
      </c>
      <c r="K32" s="107">
        <v>0</v>
      </c>
      <c r="L32" s="107">
        <v>0</v>
      </c>
      <c r="M32" s="150">
        <v>0</v>
      </c>
    </row>
    <row r="33" spans="1:13" ht="17.25" customHeight="1">
      <c r="A33" s="15" t="s">
        <v>3</v>
      </c>
      <c r="B33" s="141"/>
      <c r="C33" s="169" t="s">
        <v>324</v>
      </c>
      <c r="D33" s="168"/>
      <c r="E33" s="167" t="s">
        <v>325</v>
      </c>
      <c r="F33" s="10">
        <v>180</v>
      </c>
      <c r="G33" s="173" t="s">
        <v>5</v>
      </c>
      <c r="H33" s="230" t="s">
        <v>324</v>
      </c>
      <c r="I33" s="231"/>
      <c r="J33" s="107">
        <v>69187</v>
      </c>
      <c r="K33" s="107">
        <v>0</v>
      </c>
      <c r="L33" s="107">
        <v>30541</v>
      </c>
      <c r="M33" s="150">
        <v>0</v>
      </c>
    </row>
    <row r="34" spans="1:13" ht="17.25" customHeight="1">
      <c r="A34" s="15" t="s">
        <v>3</v>
      </c>
      <c r="B34" s="141"/>
      <c r="C34" s="169" t="s">
        <v>322</v>
      </c>
      <c r="D34" s="168"/>
      <c r="E34" s="167" t="s">
        <v>323</v>
      </c>
      <c r="F34" s="10">
        <v>190</v>
      </c>
      <c r="G34" s="173" t="s">
        <v>1</v>
      </c>
      <c r="H34" s="230" t="s">
        <v>322</v>
      </c>
      <c r="I34" s="231"/>
      <c r="J34" s="107">
        <v>0</v>
      </c>
      <c r="K34" s="107">
        <v>0</v>
      </c>
      <c r="L34" s="107">
        <v>0</v>
      </c>
      <c r="M34" s="150">
        <v>0</v>
      </c>
    </row>
    <row r="35" spans="1:13" ht="17.25" customHeight="1">
      <c r="A35" s="15" t="s">
        <v>3</v>
      </c>
      <c r="B35" s="141"/>
      <c r="C35" s="169" t="s">
        <v>319</v>
      </c>
      <c r="D35" s="168"/>
      <c r="E35" s="167" t="s">
        <v>321</v>
      </c>
      <c r="F35" s="10">
        <v>200</v>
      </c>
      <c r="G35" s="173" t="s">
        <v>320</v>
      </c>
      <c r="H35" s="228" t="s">
        <v>319</v>
      </c>
      <c r="I35" s="229"/>
      <c r="J35" s="111">
        <v>0</v>
      </c>
      <c r="K35" s="107">
        <v>0</v>
      </c>
      <c r="L35" s="107">
        <v>0</v>
      </c>
      <c r="M35" s="151">
        <v>0</v>
      </c>
    </row>
    <row r="36" spans="1:13" ht="17.25" customHeight="1">
      <c r="A36" s="15" t="s">
        <v>3</v>
      </c>
      <c r="B36" s="141"/>
      <c r="C36" s="169" t="s">
        <v>316</v>
      </c>
      <c r="D36" s="168"/>
      <c r="E36" s="167" t="s">
        <v>318</v>
      </c>
      <c r="F36" s="10">
        <v>210</v>
      </c>
      <c r="G36" s="173" t="s">
        <v>317</v>
      </c>
      <c r="H36" s="230" t="s">
        <v>316</v>
      </c>
      <c r="I36" s="231"/>
      <c r="J36" s="111">
        <v>5734</v>
      </c>
      <c r="K36" s="107">
        <v>0</v>
      </c>
      <c r="L36" s="107">
        <v>4300</v>
      </c>
      <c r="M36" s="151">
        <v>0</v>
      </c>
    </row>
    <row r="37" spans="1:13" ht="17.25" customHeight="1">
      <c r="A37" s="15" t="s">
        <v>3</v>
      </c>
      <c r="B37" s="141"/>
      <c r="C37" s="169" t="s">
        <v>313</v>
      </c>
      <c r="D37" s="168"/>
      <c r="E37" s="167" t="s">
        <v>315</v>
      </c>
      <c r="F37" s="10">
        <v>220</v>
      </c>
      <c r="G37" s="173" t="s">
        <v>314</v>
      </c>
      <c r="H37" s="228" t="s">
        <v>313</v>
      </c>
      <c r="I37" s="229"/>
      <c r="J37" s="111">
        <v>0</v>
      </c>
      <c r="K37" s="107">
        <v>0</v>
      </c>
      <c r="L37" s="107">
        <v>0</v>
      </c>
      <c r="M37" s="151">
        <v>0</v>
      </c>
    </row>
    <row r="38" spans="1:13" ht="17.25" customHeight="1">
      <c r="A38" s="15" t="s">
        <v>3</v>
      </c>
      <c r="B38" s="141"/>
      <c r="C38" s="169" t="s">
        <v>310</v>
      </c>
      <c r="D38" s="168"/>
      <c r="E38" s="167" t="s">
        <v>312</v>
      </c>
      <c r="F38" s="10">
        <v>230</v>
      </c>
      <c r="G38" s="173" t="s">
        <v>311</v>
      </c>
      <c r="H38" s="221" t="s">
        <v>310</v>
      </c>
      <c r="I38" s="222"/>
      <c r="J38" s="175">
        <f>'C4302'!J39+'C4302'!J40</f>
        <v>307137</v>
      </c>
      <c r="K38" s="175">
        <f>'C4302'!K39+'C4302'!K40</f>
        <v>0</v>
      </c>
      <c r="L38" s="175">
        <f>'C4302'!L39+'C4302'!L40</f>
        <v>299873</v>
      </c>
      <c r="M38" s="174">
        <f>'C4302'!M39+'C4302'!M40</f>
        <v>0</v>
      </c>
    </row>
    <row r="39" spans="1:13" ht="17.25" customHeight="1">
      <c r="A39" s="15" t="s">
        <v>3</v>
      </c>
      <c r="B39" s="141"/>
      <c r="C39" s="169" t="s">
        <v>307</v>
      </c>
      <c r="D39" s="168"/>
      <c r="E39" s="167" t="s">
        <v>309</v>
      </c>
      <c r="F39" s="10">
        <v>240</v>
      </c>
      <c r="G39" s="173" t="s">
        <v>308</v>
      </c>
      <c r="H39" s="228" t="s">
        <v>307</v>
      </c>
      <c r="I39" s="229"/>
      <c r="J39" s="107">
        <v>10351</v>
      </c>
      <c r="K39" s="107">
        <v>0</v>
      </c>
      <c r="L39" s="107">
        <v>8843</v>
      </c>
      <c r="M39" s="150">
        <v>0</v>
      </c>
    </row>
    <row r="40" spans="1:13" ht="17.25" customHeight="1">
      <c r="A40" s="15" t="s">
        <v>3</v>
      </c>
      <c r="B40" s="141"/>
      <c r="C40" s="169" t="s">
        <v>304</v>
      </c>
      <c r="D40" s="168"/>
      <c r="E40" s="167" t="s">
        <v>306</v>
      </c>
      <c r="F40" s="10">
        <v>250</v>
      </c>
      <c r="G40" s="173" t="s">
        <v>305</v>
      </c>
      <c r="H40" s="234" t="s">
        <v>304</v>
      </c>
      <c r="I40" s="235"/>
      <c r="J40" s="175">
        <f>'C4302'!J41+'C4302'!J42</f>
        <v>296786</v>
      </c>
      <c r="K40" s="175">
        <f>'C4302'!K41+'C4302'!K42</f>
        <v>0</v>
      </c>
      <c r="L40" s="175">
        <f>'C4302'!L41+'C4302'!L42</f>
        <v>291030</v>
      </c>
      <c r="M40" s="174">
        <f>'C4302'!M41+'C4302'!M42</f>
        <v>0</v>
      </c>
    </row>
    <row r="41" spans="1:13" ht="17.25" customHeight="1">
      <c r="A41" s="15" t="s">
        <v>3</v>
      </c>
      <c r="B41" s="141"/>
      <c r="C41" s="169" t="s">
        <v>301</v>
      </c>
      <c r="D41" s="168"/>
      <c r="E41" s="167" t="s">
        <v>303</v>
      </c>
      <c r="F41" s="10">
        <v>260</v>
      </c>
      <c r="G41" s="173" t="s">
        <v>302</v>
      </c>
      <c r="H41" s="236" t="s">
        <v>301</v>
      </c>
      <c r="I41" s="237"/>
      <c r="J41" s="111">
        <v>184787</v>
      </c>
      <c r="K41" s="107">
        <v>0</v>
      </c>
      <c r="L41" s="107">
        <v>193555</v>
      </c>
      <c r="M41" s="151">
        <v>0</v>
      </c>
    </row>
    <row r="42" spans="1:13" ht="17.25" customHeight="1">
      <c r="A42" s="15" t="s">
        <v>3</v>
      </c>
      <c r="B42" s="141"/>
      <c r="C42" s="169" t="s">
        <v>298</v>
      </c>
      <c r="D42" s="168"/>
      <c r="E42" s="167" t="s">
        <v>300</v>
      </c>
      <c r="F42" s="10">
        <v>270</v>
      </c>
      <c r="G42" s="173" t="s">
        <v>299</v>
      </c>
      <c r="H42" s="236" t="s">
        <v>298</v>
      </c>
      <c r="I42" s="237"/>
      <c r="J42" s="111">
        <v>111999</v>
      </c>
      <c r="K42" s="107">
        <v>0</v>
      </c>
      <c r="L42" s="107">
        <v>97475</v>
      </c>
      <c r="M42" s="151">
        <v>0</v>
      </c>
    </row>
    <row r="43" spans="1:13" ht="17.25" customHeight="1">
      <c r="A43" s="15" t="s">
        <v>3</v>
      </c>
      <c r="B43" s="141"/>
      <c r="C43" s="169" t="s">
        <v>206</v>
      </c>
      <c r="D43" s="168"/>
      <c r="E43" s="167" t="s">
        <v>297</v>
      </c>
      <c r="F43" s="10">
        <v>280</v>
      </c>
      <c r="G43" s="173" t="s">
        <v>296</v>
      </c>
      <c r="H43" s="230" t="s">
        <v>206</v>
      </c>
      <c r="I43" s="231"/>
      <c r="J43" s="111">
        <v>5648</v>
      </c>
      <c r="K43" s="107">
        <v>0</v>
      </c>
      <c r="L43" s="107">
        <v>6825</v>
      </c>
      <c r="M43" s="151">
        <v>0</v>
      </c>
    </row>
    <row r="44" spans="1:13" ht="25.5" customHeight="1">
      <c r="A44" s="15" t="s">
        <v>3</v>
      </c>
      <c r="B44" s="141"/>
      <c r="C44" s="169" t="s">
        <v>293</v>
      </c>
      <c r="D44" s="168"/>
      <c r="E44" s="167" t="s">
        <v>295</v>
      </c>
      <c r="F44" s="10">
        <v>290</v>
      </c>
      <c r="G44" s="173" t="s">
        <v>294</v>
      </c>
      <c r="H44" s="230" t="s">
        <v>293</v>
      </c>
      <c r="I44" s="231"/>
      <c r="J44" s="111">
        <v>6561</v>
      </c>
      <c r="K44" s="107">
        <v>0</v>
      </c>
      <c r="L44" s="107">
        <v>3803</v>
      </c>
      <c r="M44" s="151">
        <v>0</v>
      </c>
    </row>
    <row r="45" spans="1:13" ht="17.25" customHeight="1">
      <c r="A45" s="15" t="s">
        <v>3</v>
      </c>
      <c r="B45" s="141"/>
      <c r="C45" s="169" t="s">
        <v>290</v>
      </c>
      <c r="D45" s="168"/>
      <c r="E45" s="167" t="s">
        <v>292</v>
      </c>
      <c r="F45" s="10">
        <v>300</v>
      </c>
      <c r="G45" s="173" t="s">
        <v>291</v>
      </c>
      <c r="H45" s="228" t="s">
        <v>290</v>
      </c>
      <c r="I45" s="229"/>
      <c r="J45" s="111">
        <v>0</v>
      </c>
      <c r="K45" s="107">
        <v>0</v>
      </c>
      <c r="L45" s="107">
        <v>0</v>
      </c>
      <c r="M45" s="151">
        <v>0</v>
      </c>
    </row>
    <row r="46" spans="1:13" ht="17.25" customHeight="1">
      <c r="A46" s="15" t="s">
        <v>3</v>
      </c>
      <c r="B46" s="141"/>
      <c r="C46" s="169" t="s">
        <v>287</v>
      </c>
      <c r="D46" s="168"/>
      <c r="E46" s="167" t="s">
        <v>289</v>
      </c>
      <c r="F46" s="10">
        <v>310</v>
      </c>
      <c r="G46" s="173" t="s">
        <v>288</v>
      </c>
      <c r="H46" s="230" t="s">
        <v>287</v>
      </c>
      <c r="I46" s="231"/>
      <c r="J46" s="111">
        <v>0</v>
      </c>
      <c r="K46" s="107">
        <v>0</v>
      </c>
      <c r="L46" s="107">
        <v>0</v>
      </c>
      <c r="M46" s="151">
        <v>0</v>
      </c>
    </row>
    <row r="47" spans="1:13" ht="17.25" customHeight="1" thickBot="1">
      <c r="A47" s="15" t="s">
        <v>3</v>
      </c>
      <c r="B47" s="141"/>
      <c r="C47" s="169" t="s">
        <v>267</v>
      </c>
      <c r="D47" s="168"/>
      <c r="E47" s="167" t="s">
        <v>286</v>
      </c>
      <c r="F47" s="10">
        <v>320</v>
      </c>
      <c r="G47" s="172" t="s">
        <v>285</v>
      </c>
      <c r="H47" s="232" t="s">
        <v>267</v>
      </c>
      <c r="I47" s="233"/>
      <c r="J47" s="156">
        <v>0</v>
      </c>
      <c r="K47" s="156">
        <v>0</v>
      </c>
      <c r="L47" s="156">
        <v>0</v>
      </c>
      <c r="M47" s="125">
        <v>0</v>
      </c>
    </row>
    <row r="48" spans="1:13" ht="12.75" hidden="1">
      <c r="A48" s="15" t="s">
        <v>88</v>
      </c>
      <c r="B48" s="141"/>
      <c r="C48" s="169"/>
      <c r="D48" s="168"/>
      <c r="E48" s="167" t="s">
        <v>284</v>
      </c>
      <c r="F48" s="133" t="s">
        <v>283</v>
      </c>
      <c r="J48" s="171">
        <f>'C4301'!J28</f>
        <v>604</v>
      </c>
      <c r="K48" s="170"/>
      <c r="L48" s="170"/>
      <c r="M48" s="170"/>
    </row>
    <row r="49" spans="2:6" ht="12.75">
      <c r="B49" s="141"/>
      <c r="C49" s="169"/>
      <c r="D49" s="168"/>
      <c r="E49" s="167"/>
      <c r="F49" s="133"/>
    </row>
  </sheetData>
  <sheetProtection sheet="1" objects="1" scenarios="1"/>
  <mergeCells count="29">
    <mergeCell ref="H44:I44"/>
    <mergeCell ref="H45:I45"/>
    <mergeCell ref="H46:I46"/>
    <mergeCell ref="H33:I33"/>
    <mergeCell ref="H34:I34"/>
    <mergeCell ref="H47:I47"/>
    <mergeCell ref="H37:I37"/>
    <mergeCell ref="H38:I38"/>
    <mergeCell ref="H39:I39"/>
    <mergeCell ref="H40:I40"/>
    <mergeCell ref="H41:I41"/>
    <mergeCell ref="H42:I42"/>
    <mergeCell ref="H43:I43"/>
    <mergeCell ref="H35:I35"/>
    <mergeCell ref="H36:I36"/>
    <mergeCell ref="H25:I25"/>
    <mergeCell ref="H26:I26"/>
    <mergeCell ref="H27:I27"/>
    <mergeCell ref="H28:I28"/>
    <mergeCell ref="H29:I29"/>
    <mergeCell ref="H30:I30"/>
    <mergeCell ref="H31:I31"/>
    <mergeCell ref="H32:I32"/>
    <mergeCell ref="H24:I24"/>
    <mergeCell ref="G19:G22"/>
    <mergeCell ref="H19:I22"/>
    <mergeCell ref="J19:M19"/>
    <mergeCell ref="J20:K20"/>
    <mergeCell ref="L20:M2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67.7109375" style="90" customWidth="1"/>
    <col min="9" max="9" width="2.8515625" style="90" customWidth="1"/>
    <col min="10" max="10" width="31.421875" style="90" customWidth="1"/>
    <col min="11" max="16384" width="9.140625" style="90" customWidth="1"/>
  </cols>
  <sheetData>
    <row r="1" spans="1:10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</row>
    <row r="2" spans="1:9" s="54" customFormat="1" ht="12.7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H3" s="70"/>
      <c r="I3" s="45"/>
    </row>
    <row r="4" spans="1:9" s="54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2.75" hidden="1">
      <c r="A5" s="43" t="s">
        <v>122</v>
      </c>
      <c r="B5" s="43" t="s">
        <v>378</v>
      </c>
      <c r="C5" s="63"/>
      <c r="D5" s="43"/>
      <c r="E5" s="42"/>
      <c r="F5" s="88"/>
      <c r="G5" s="43"/>
      <c r="H5" s="70"/>
      <c r="I5" s="45"/>
    </row>
    <row r="6" spans="1:9" s="54" customFormat="1" ht="12.75" hidden="1">
      <c r="A6" s="43" t="s">
        <v>120</v>
      </c>
      <c r="B6" s="43" t="s">
        <v>373</v>
      </c>
      <c r="C6" s="63"/>
      <c r="D6" s="43"/>
      <c r="E6" s="42"/>
      <c r="F6" s="88"/>
      <c r="G6" s="43"/>
      <c r="H6" s="70"/>
      <c r="I6" s="45"/>
    </row>
    <row r="7" spans="1:9" s="54" customFormat="1" ht="12.75" hidden="1">
      <c r="A7" s="43" t="s">
        <v>119</v>
      </c>
      <c r="B7" s="43" t="s">
        <v>377</v>
      </c>
      <c r="C7" s="63"/>
      <c r="D7" s="43"/>
      <c r="E7" s="42"/>
      <c r="F7" s="88"/>
      <c r="G7" s="43"/>
      <c r="H7" s="70"/>
      <c r="I7" s="45"/>
    </row>
    <row r="8" spans="1:10" s="54" customFormat="1" ht="16.5" customHeight="1">
      <c r="A8" s="43" t="s">
        <v>77</v>
      </c>
      <c r="B8" s="43"/>
      <c r="C8" s="63"/>
      <c r="D8" s="43"/>
      <c r="E8" s="42"/>
      <c r="F8" s="88"/>
      <c r="G8" s="43"/>
      <c r="H8" s="70"/>
      <c r="J8" s="87" t="s">
        <v>117</v>
      </c>
    </row>
    <row r="9" spans="1:10" s="54" customFormat="1" ht="12.7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J9" s="119" t="s">
        <v>115</v>
      </c>
    </row>
    <row r="10" spans="1:10" s="54" customFormat="1" ht="15" customHeight="1">
      <c r="A10" s="71" t="s">
        <v>92</v>
      </c>
      <c r="B10" s="43"/>
      <c r="C10" s="63"/>
      <c r="D10" s="43"/>
      <c r="E10" s="42" t="s">
        <v>376</v>
      </c>
      <c r="F10" s="49" t="s">
        <v>113</v>
      </c>
      <c r="G10" s="81" t="s">
        <v>420</v>
      </c>
      <c r="H10" s="84"/>
      <c r="J10" s="118" t="s">
        <v>421</v>
      </c>
    </row>
    <row r="11" spans="1:10" s="54" customFormat="1" ht="12.7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J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375</v>
      </c>
      <c r="F12" s="49" t="s">
        <v>109</v>
      </c>
      <c r="G12" s="81" t="s">
        <v>419</v>
      </c>
      <c r="H12" s="80"/>
    </row>
    <row r="13" spans="1:8" s="54" customFormat="1" ht="12.75">
      <c r="A13" s="43" t="s">
        <v>77</v>
      </c>
      <c r="B13" s="68"/>
      <c r="C13" s="68"/>
      <c r="D13" s="68"/>
      <c r="E13" s="68"/>
      <c r="F13" s="67"/>
      <c r="G13" s="66"/>
      <c r="H13" s="66"/>
    </row>
    <row r="14" spans="1:10" s="62" customFormat="1" ht="12.7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255</v>
      </c>
    </row>
    <row r="15" spans="1:10" s="60" customFormat="1" ht="12.7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374</v>
      </c>
    </row>
    <row r="16" spans="1:10" s="54" customFormat="1" ht="18.75">
      <c r="A16" s="15" t="s">
        <v>77</v>
      </c>
      <c r="B16" s="45"/>
      <c r="C16" s="44"/>
      <c r="D16" s="43"/>
      <c r="E16" s="42"/>
      <c r="F16" s="4"/>
      <c r="G16" s="59" t="s">
        <v>373</v>
      </c>
      <c r="H16" s="58"/>
      <c r="I16" s="58"/>
      <c r="J16" s="147"/>
    </row>
    <row r="17" spans="1:9" s="54" customFormat="1" ht="12.7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0" s="94" customFormat="1" ht="13.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</row>
    <row r="19" spans="1:10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2" t="s">
        <v>8</v>
      </c>
      <c r="H19" s="215"/>
      <c r="I19" s="216"/>
      <c r="J19" s="48" t="s">
        <v>71</v>
      </c>
    </row>
    <row r="20" spans="1:10" s="54" customFormat="1" ht="12.75">
      <c r="A20" s="15" t="s">
        <v>10</v>
      </c>
      <c r="B20" s="45"/>
      <c r="C20" s="44"/>
      <c r="D20" s="43"/>
      <c r="E20" s="42"/>
      <c r="F20" s="10" t="s">
        <v>70</v>
      </c>
      <c r="G20" s="203"/>
      <c r="H20" s="217"/>
      <c r="I20" s="218"/>
      <c r="J20" s="154"/>
    </row>
    <row r="21" spans="1:10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4"/>
      <c r="H21" s="219"/>
      <c r="I21" s="220"/>
      <c r="J21" s="153" t="s">
        <v>62</v>
      </c>
    </row>
    <row r="22" spans="1:10" s="12" customFormat="1" ht="30" customHeight="1">
      <c r="A22" s="15" t="s">
        <v>3</v>
      </c>
      <c r="B22" s="38"/>
      <c r="C22" s="13" t="s">
        <v>371</v>
      </c>
      <c r="E22" s="11" t="s">
        <v>372</v>
      </c>
      <c r="F22" s="10">
        <v>10</v>
      </c>
      <c r="G22" s="37" t="s">
        <v>62</v>
      </c>
      <c r="H22" s="139" t="s">
        <v>371</v>
      </c>
      <c r="I22" s="138"/>
      <c r="J22" s="195" t="s">
        <v>423</v>
      </c>
    </row>
    <row r="23" spans="1:10" s="12" customFormat="1" ht="30" customHeight="1">
      <c r="A23" s="15" t="s">
        <v>3</v>
      </c>
      <c r="B23" s="31"/>
      <c r="C23" s="13" t="s">
        <v>369</v>
      </c>
      <c r="E23" s="11" t="s">
        <v>370</v>
      </c>
      <c r="F23" s="10">
        <v>20</v>
      </c>
      <c r="G23" s="30" t="s">
        <v>59</v>
      </c>
      <c r="H23" s="135" t="s">
        <v>369</v>
      </c>
      <c r="I23" s="134"/>
      <c r="J23" s="194" t="s">
        <v>424</v>
      </c>
    </row>
    <row r="24" spans="1:10" s="12" customFormat="1" ht="30" customHeight="1">
      <c r="A24" s="15" t="s">
        <v>3</v>
      </c>
      <c r="B24" s="31"/>
      <c r="C24" s="13" t="s">
        <v>367</v>
      </c>
      <c r="E24" s="11" t="s">
        <v>368</v>
      </c>
      <c r="F24" s="10">
        <v>30</v>
      </c>
      <c r="G24" s="30" t="s">
        <v>56</v>
      </c>
      <c r="H24" s="135" t="s">
        <v>367</v>
      </c>
      <c r="I24" s="134"/>
      <c r="J24" s="194" t="s">
        <v>94</v>
      </c>
    </row>
    <row r="25" spans="1:10" s="12" customFormat="1" ht="30" customHeight="1">
      <c r="A25" s="15" t="s">
        <v>3</v>
      </c>
      <c r="B25" s="14"/>
      <c r="C25" s="13" t="s">
        <v>365</v>
      </c>
      <c r="E25" s="11" t="s">
        <v>366</v>
      </c>
      <c r="F25" s="10">
        <v>40</v>
      </c>
      <c r="G25" s="19" t="s">
        <v>53</v>
      </c>
      <c r="H25" s="135" t="s">
        <v>365</v>
      </c>
      <c r="I25" s="134"/>
      <c r="J25" s="194" t="s">
        <v>425</v>
      </c>
    </row>
    <row r="26" spans="1:10" s="12" customFormat="1" ht="30" customHeight="1">
      <c r="A26" s="15" t="s">
        <v>3</v>
      </c>
      <c r="B26" s="14"/>
      <c r="C26" s="13" t="s">
        <v>363</v>
      </c>
      <c r="E26" s="11" t="s">
        <v>364</v>
      </c>
      <c r="F26" s="10">
        <v>50</v>
      </c>
      <c r="G26" s="19" t="s">
        <v>50</v>
      </c>
      <c r="H26" s="135" t="s">
        <v>363</v>
      </c>
      <c r="I26" s="134"/>
      <c r="J26" s="194" t="s">
        <v>426</v>
      </c>
    </row>
    <row r="27" spans="1:10" s="12" customFormat="1" ht="30" customHeight="1" thickBot="1">
      <c r="A27" s="15" t="s">
        <v>3</v>
      </c>
      <c r="B27" s="14"/>
      <c r="C27" s="13" t="s">
        <v>361</v>
      </c>
      <c r="E27" s="11" t="s">
        <v>362</v>
      </c>
      <c r="F27" s="10">
        <v>60</v>
      </c>
      <c r="G27" s="9" t="s">
        <v>47</v>
      </c>
      <c r="H27" s="128" t="s">
        <v>361</v>
      </c>
      <c r="I27" s="127"/>
      <c r="J27" s="193" t="s">
        <v>427</v>
      </c>
    </row>
  </sheetData>
  <sheetProtection sheet="1" objects="1" scenarios="1"/>
  <mergeCells count="2">
    <mergeCell ref="G19:G21"/>
    <mergeCell ref="H19:I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0.140625" style="90" customWidth="1"/>
    <col min="9" max="12" width="14.140625" style="90" customWidth="1"/>
    <col min="13" max="16384" width="9.140625" style="90" customWidth="1"/>
  </cols>
  <sheetData>
    <row r="1" spans="1:12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  <c r="L1" s="15" t="s">
        <v>3</v>
      </c>
    </row>
    <row r="2" spans="1:9" s="54" customFormat="1" ht="12.7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2.75" hidden="1">
      <c r="A3" s="43" t="s">
        <v>125</v>
      </c>
      <c r="B3" s="43">
        <v>1</v>
      </c>
      <c r="C3" s="63"/>
      <c r="D3" s="43"/>
      <c r="E3" s="42"/>
      <c r="F3" s="88"/>
      <c r="G3" s="43"/>
      <c r="H3" s="70"/>
      <c r="I3" s="45"/>
    </row>
    <row r="4" spans="1:9" s="54" customFormat="1" ht="12.7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2.75" hidden="1">
      <c r="A5" s="43" t="s">
        <v>122</v>
      </c>
      <c r="B5" s="43" t="s">
        <v>418</v>
      </c>
      <c r="C5" s="63"/>
      <c r="D5" s="43"/>
      <c r="E5" s="42"/>
      <c r="F5" s="88"/>
      <c r="G5" s="43"/>
      <c r="H5" s="70"/>
      <c r="I5" s="45"/>
    </row>
    <row r="6" spans="1:9" s="54" customFormat="1" ht="12.75" hidden="1">
      <c r="A6" s="43" t="s">
        <v>120</v>
      </c>
      <c r="B6" s="43" t="s">
        <v>412</v>
      </c>
      <c r="C6" s="63"/>
      <c r="D6" s="43"/>
      <c r="E6" s="42"/>
      <c r="F6" s="88"/>
      <c r="G6" s="43"/>
      <c r="H6" s="70"/>
      <c r="I6" s="45"/>
    </row>
    <row r="7" spans="1:9" s="54" customFormat="1" ht="12.7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2" s="54" customFormat="1" ht="16.5" customHeight="1">
      <c r="A8" s="43" t="s">
        <v>77</v>
      </c>
      <c r="B8" s="43"/>
      <c r="C8" s="63"/>
      <c r="D8" s="43"/>
      <c r="E8" s="42"/>
      <c r="F8" s="49"/>
      <c r="G8" s="43"/>
      <c r="H8" s="70"/>
      <c r="L8" s="87" t="s">
        <v>117</v>
      </c>
    </row>
    <row r="9" spans="1:12" s="54" customFormat="1" ht="12.7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L9" s="119" t="s">
        <v>115</v>
      </c>
    </row>
    <row r="10" spans="1:12" s="54" customFormat="1" ht="15" customHeight="1">
      <c r="A10" s="71" t="s">
        <v>92</v>
      </c>
      <c r="B10" s="43"/>
      <c r="C10" s="63"/>
      <c r="D10" s="43"/>
      <c r="E10" s="42" t="s">
        <v>417</v>
      </c>
      <c r="F10" s="49" t="s">
        <v>113</v>
      </c>
      <c r="G10" s="81" t="s">
        <v>420</v>
      </c>
      <c r="H10" s="85"/>
      <c r="I10" s="85"/>
      <c r="J10" s="84"/>
      <c r="L10" s="118" t="s">
        <v>421</v>
      </c>
    </row>
    <row r="11" spans="1:12" s="54" customFormat="1" ht="12.7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L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416</v>
      </c>
      <c r="F12" s="49" t="s">
        <v>109</v>
      </c>
      <c r="G12" s="81" t="s">
        <v>419</v>
      </c>
      <c r="H12" s="80"/>
    </row>
    <row r="13" spans="1:9" s="54" customFormat="1" ht="12.75">
      <c r="A13" s="43" t="s">
        <v>77</v>
      </c>
      <c r="B13" s="68"/>
      <c r="C13" s="68"/>
      <c r="D13" s="68"/>
      <c r="E13" s="68"/>
      <c r="F13" s="67"/>
      <c r="G13" s="66"/>
      <c r="H13" s="66"/>
      <c r="I13" s="65"/>
    </row>
    <row r="14" spans="1:12" s="62" customFormat="1" ht="12.7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411</v>
      </c>
      <c r="K14" s="62" t="s">
        <v>410</v>
      </c>
      <c r="L14" s="62" t="s">
        <v>409</v>
      </c>
    </row>
    <row r="15" spans="1:12" s="60" customFormat="1" ht="12.7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415</v>
      </c>
      <c r="K15" s="60" t="s">
        <v>414</v>
      </c>
      <c r="L15" s="60" t="s">
        <v>413</v>
      </c>
    </row>
    <row r="16" spans="1:12" s="54" customFormat="1" ht="44.25" customHeight="1">
      <c r="A16" s="15" t="s">
        <v>77</v>
      </c>
      <c r="B16" s="45"/>
      <c r="C16" s="44"/>
      <c r="D16" s="43"/>
      <c r="E16" s="42"/>
      <c r="F16" s="4"/>
      <c r="G16" s="238" t="s">
        <v>412</v>
      </c>
      <c r="H16" s="239"/>
      <c r="I16" s="239"/>
      <c r="J16" s="239"/>
      <c r="K16" s="239"/>
      <c r="L16" s="240"/>
    </row>
    <row r="17" spans="1:9" s="54" customFormat="1" ht="12.7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2" s="94" customFormat="1" ht="13.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  <c r="L18" s="49">
        <v>30</v>
      </c>
    </row>
    <row r="19" spans="1:12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43" t="s">
        <v>8</v>
      </c>
      <c r="H19" s="246"/>
      <c r="I19" s="246"/>
      <c r="J19" s="200" t="s">
        <v>71</v>
      </c>
      <c r="K19" s="200"/>
      <c r="L19" s="201"/>
    </row>
    <row r="20" spans="1:12" s="54" customFormat="1" ht="38.25">
      <c r="A20" s="15" t="s">
        <v>10</v>
      </c>
      <c r="B20" s="45"/>
      <c r="C20" s="44"/>
      <c r="D20" s="43"/>
      <c r="E20" s="42"/>
      <c r="F20" s="10" t="s">
        <v>70</v>
      </c>
      <c r="G20" s="244"/>
      <c r="H20" s="247"/>
      <c r="I20" s="247"/>
      <c r="J20" s="47" t="s">
        <v>411</v>
      </c>
      <c r="K20" s="47" t="s">
        <v>410</v>
      </c>
      <c r="L20" s="46" t="s">
        <v>409</v>
      </c>
    </row>
    <row r="21" spans="1:12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45"/>
      <c r="H21" s="248"/>
      <c r="I21" s="248"/>
      <c r="J21" s="40" t="s">
        <v>62</v>
      </c>
      <c r="K21" s="40" t="s">
        <v>59</v>
      </c>
      <c r="L21" s="39" t="s">
        <v>56</v>
      </c>
    </row>
    <row r="22" spans="1:12" s="12" customFormat="1" ht="42.75" customHeight="1">
      <c r="A22" s="15" t="s">
        <v>3</v>
      </c>
      <c r="B22" s="38"/>
      <c r="C22" s="13" t="s">
        <v>407</v>
      </c>
      <c r="E22" s="11" t="s">
        <v>408</v>
      </c>
      <c r="F22" s="10">
        <v>10</v>
      </c>
      <c r="G22" s="37" t="s">
        <v>62</v>
      </c>
      <c r="H22" s="241" t="s">
        <v>407</v>
      </c>
      <c r="I22" s="241"/>
      <c r="J22" s="162">
        <v>0</v>
      </c>
      <c r="K22" s="33">
        <v>0</v>
      </c>
      <c r="L22" s="161">
        <v>0</v>
      </c>
    </row>
    <row r="23" spans="1:12" s="12" customFormat="1" ht="28.5" customHeight="1">
      <c r="A23" s="15" t="s">
        <v>3</v>
      </c>
      <c r="B23" s="31"/>
      <c r="C23" s="13" t="s">
        <v>405</v>
      </c>
      <c r="E23" s="11" t="s">
        <v>406</v>
      </c>
      <c r="F23" s="10">
        <v>20</v>
      </c>
      <c r="G23" s="30" t="s">
        <v>59</v>
      </c>
      <c r="H23" s="242" t="s">
        <v>405</v>
      </c>
      <c r="I23" s="242"/>
      <c r="J23" s="111">
        <v>0</v>
      </c>
      <c r="K23" s="107">
        <v>0</v>
      </c>
      <c r="L23" s="150">
        <v>0</v>
      </c>
    </row>
    <row r="24" spans="1:12" s="12" customFormat="1" ht="42.75" customHeight="1">
      <c r="A24" s="15" t="s">
        <v>3</v>
      </c>
      <c r="B24" s="31"/>
      <c r="C24" s="13" t="s">
        <v>404</v>
      </c>
      <c r="E24" s="11" t="s">
        <v>403</v>
      </c>
      <c r="F24" s="10">
        <v>30</v>
      </c>
      <c r="G24" s="30" t="s">
        <v>56</v>
      </c>
      <c r="H24" s="242" t="s">
        <v>402</v>
      </c>
      <c r="I24" s="242"/>
      <c r="J24" s="111">
        <v>0</v>
      </c>
      <c r="K24" s="107">
        <v>0</v>
      </c>
      <c r="L24" s="150">
        <v>0</v>
      </c>
    </row>
    <row r="25" spans="1:12" s="12" customFormat="1" ht="26.25" customHeight="1">
      <c r="A25" s="15" t="s">
        <v>3</v>
      </c>
      <c r="B25" s="14"/>
      <c r="C25" s="13" t="s">
        <v>401</v>
      </c>
      <c r="E25" s="11" t="s">
        <v>400</v>
      </c>
      <c r="F25" s="10">
        <v>40</v>
      </c>
      <c r="G25" s="19" t="s">
        <v>53</v>
      </c>
      <c r="H25" s="242" t="s">
        <v>399</v>
      </c>
      <c r="I25" s="242"/>
      <c r="J25" s="107">
        <v>0</v>
      </c>
      <c r="K25" s="107">
        <v>0</v>
      </c>
      <c r="L25" s="150">
        <v>0</v>
      </c>
    </row>
    <row r="26" spans="1:12" s="12" customFormat="1" ht="17.25" customHeight="1">
      <c r="A26" s="15" t="s">
        <v>3</v>
      </c>
      <c r="B26" s="14"/>
      <c r="C26" s="13" t="s">
        <v>397</v>
      </c>
      <c r="E26" s="11" t="s">
        <v>398</v>
      </c>
      <c r="F26" s="10">
        <v>50</v>
      </c>
      <c r="G26" s="19" t="s">
        <v>50</v>
      </c>
      <c r="H26" s="242" t="s">
        <v>397</v>
      </c>
      <c r="I26" s="242"/>
      <c r="J26" s="107">
        <v>0</v>
      </c>
      <c r="K26" s="107">
        <v>0</v>
      </c>
      <c r="L26" s="150">
        <v>0</v>
      </c>
    </row>
    <row r="27" spans="1:12" s="12" customFormat="1" ht="17.25" customHeight="1">
      <c r="A27" s="15" t="s">
        <v>3</v>
      </c>
      <c r="B27" s="14"/>
      <c r="C27" s="13" t="s">
        <v>52</v>
      </c>
      <c r="E27" s="11" t="s">
        <v>396</v>
      </c>
      <c r="F27" s="10">
        <v>60</v>
      </c>
      <c r="G27" s="19" t="s">
        <v>47</v>
      </c>
      <c r="H27" s="242" t="s">
        <v>52</v>
      </c>
      <c r="I27" s="242"/>
      <c r="J27" s="107">
        <v>0</v>
      </c>
      <c r="K27" s="107">
        <v>0</v>
      </c>
      <c r="L27" s="150">
        <v>0</v>
      </c>
    </row>
    <row r="28" spans="1:12" s="12" customFormat="1" ht="20.25" customHeight="1">
      <c r="A28" s="15" t="s">
        <v>3</v>
      </c>
      <c r="B28" s="14"/>
      <c r="C28" s="13" t="s">
        <v>49</v>
      </c>
      <c r="E28" s="11" t="s">
        <v>395</v>
      </c>
      <c r="F28" s="10">
        <v>70</v>
      </c>
      <c r="G28" s="19" t="s">
        <v>44</v>
      </c>
      <c r="H28" s="242" t="s">
        <v>49</v>
      </c>
      <c r="I28" s="242"/>
      <c r="J28" s="107">
        <v>0</v>
      </c>
      <c r="K28" s="107">
        <v>0</v>
      </c>
      <c r="L28" s="150">
        <v>0</v>
      </c>
    </row>
    <row r="29" spans="1:12" s="12" customFormat="1" ht="26.25" customHeight="1">
      <c r="A29" s="15" t="s">
        <v>3</v>
      </c>
      <c r="B29" s="14"/>
      <c r="C29" s="13" t="s">
        <v>46</v>
      </c>
      <c r="E29" s="11" t="s">
        <v>394</v>
      </c>
      <c r="F29" s="10">
        <v>80</v>
      </c>
      <c r="G29" s="19" t="s">
        <v>41</v>
      </c>
      <c r="H29" s="242" t="s">
        <v>46</v>
      </c>
      <c r="I29" s="242"/>
      <c r="J29" s="107">
        <v>0</v>
      </c>
      <c r="K29" s="107">
        <v>0</v>
      </c>
      <c r="L29" s="150">
        <v>0</v>
      </c>
    </row>
    <row r="30" spans="1:12" s="12" customFormat="1" ht="17.25" customHeight="1">
      <c r="A30" s="15" t="s">
        <v>3</v>
      </c>
      <c r="B30" s="14"/>
      <c r="C30" s="13" t="s">
        <v>43</v>
      </c>
      <c r="E30" s="11" t="s">
        <v>393</v>
      </c>
      <c r="F30" s="10">
        <v>90</v>
      </c>
      <c r="G30" s="19" t="s">
        <v>38</v>
      </c>
      <c r="H30" s="242" t="s">
        <v>43</v>
      </c>
      <c r="I30" s="242"/>
      <c r="J30" s="107">
        <v>0</v>
      </c>
      <c r="K30" s="107">
        <v>0</v>
      </c>
      <c r="L30" s="150">
        <v>0</v>
      </c>
    </row>
    <row r="31" spans="1:12" s="12" customFormat="1" ht="28.5" customHeight="1">
      <c r="A31" s="15" t="s">
        <v>3</v>
      </c>
      <c r="B31" s="14"/>
      <c r="C31" s="13" t="s">
        <v>40</v>
      </c>
      <c r="E31" s="11" t="s">
        <v>392</v>
      </c>
      <c r="F31" s="10">
        <v>100</v>
      </c>
      <c r="G31" s="19" t="s">
        <v>35</v>
      </c>
      <c r="H31" s="242" t="s">
        <v>40</v>
      </c>
      <c r="I31" s="242"/>
      <c r="J31" s="107">
        <v>0</v>
      </c>
      <c r="K31" s="107">
        <v>0</v>
      </c>
      <c r="L31" s="150">
        <v>0</v>
      </c>
    </row>
    <row r="32" spans="1:12" s="12" customFormat="1" ht="17.25" customHeight="1">
      <c r="A32" s="15" t="s">
        <v>3</v>
      </c>
      <c r="B32" s="14"/>
      <c r="C32" s="13" t="s">
        <v>37</v>
      </c>
      <c r="E32" s="11" t="s">
        <v>391</v>
      </c>
      <c r="F32" s="10">
        <v>110</v>
      </c>
      <c r="G32" s="19" t="s">
        <v>30</v>
      </c>
      <c r="H32" s="242" t="s">
        <v>37</v>
      </c>
      <c r="I32" s="242"/>
      <c r="J32" s="107">
        <v>0</v>
      </c>
      <c r="K32" s="107">
        <v>0</v>
      </c>
      <c r="L32" s="150">
        <v>0</v>
      </c>
    </row>
    <row r="33" spans="1:12" ht="17.25" customHeight="1">
      <c r="A33" s="15" t="s">
        <v>3</v>
      </c>
      <c r="C33" s="93" t="s">
        <v>389</v>
      </c>
      <c r="E33" s="92" t="s">
        <v>390</v>
      </c>
      <c r="F33" s="10">
        <v>120</v>
      </c>
      <c r="G33" s="19" t="s">
        <v>27</v>
      </c>
      <c r="H33" s="242" t="s">
        <v>389</v>
      </c>
      <c r="I33" s="242"/>
      <c r="J33" s="107">
        <v>0</v>
      </c>
      <c r="K33" s="107">
        <v>0</v>
      </c>
      <c r="L33" s="150">
        <v>0</v>
      </c>
    </row>
    <row r="34" spans="1:12" ht="17.25" customHeight="1">
      <c r="A34" s="15" t="s">
        <v>3</v>
      </c>
      <c r="C34" s="93" t="s">
        <v>387</v>
      </c>
      <c r="E34" s="92" t="s">
        <v>388</v>
      </c>
      <c r="F34" s="10">
        <v>130</v>
      </c>
      <c r="G34" s="19" t="s">
        <v>24</v>
      </c>
      <c r="H34" s="242" t="s">
        <v>387</v>
      </c>
      <c r="I34" s="242"/>
      <c r="J34" s="107">
        <v>0</v>
      </c>
      <c r="K34" s="107">
        <v>0</v>
      </c>
      <c r="L34" s="150">
        <v>0</v>
      </c>
    </row>
    <row r="35" spans="1:12" ht="17.25" customHeight="1">
      <c r="A35" s="15" t="s">
        <v>3</v>
      </c>
      <c r="C35" s="93" t="s">
        <v>385</v>
      </c>
      <c r="E35" s="92" t="s">
        <v>386</v>
      </c>
      <c r="F35" s="10">
        <v>140</v>
      </c>
      <c r="G35" s="19" t="s">
        <v>21</v>
      </c>
      <c r="H35" s="242" t="s">
        <v>385</v>
      </c>
      <c r="I35" s="242"/>
      <c r="J35" s="107">
        <v>0</v>
      </c>
      <c r="K35" s="107">
        <v>0</v>
      </c>
      <c r="L35" s="150">
        <v>0</v>
      </c>
    </row>
    <row r="36" spans="1:12" ht="17.25" customHeight="1">
      <c r="A36" s="15" t="s">
        <v>3</v>
      </c>
      <c r="C36" s="93" t="s">
        <v>383</v>
      </c>
      <c r="E36" s="92" t="s">
        <v>384</v>
      </c>
      <c r="F36" s="10">
        <v>150</v>
      </c>
      <c r="G36" s="19" t="s">
        <v>18</v>
      </c>
      <c r="H36" s="242" t="s">
        <v>383</v>
      </c>
      <c r="I36" s="242"/>
      <c r="J36" s="107">
        <v>0</v>
      </c>
      <c r="K36" s="107">
        <v>0</v>
      </c>
      <c r="L36" s="150">
        <v>0</v>
      </c>
    </row>
    <row r="37" spans="1:12" ht="17.25" customHeight="1">
      <c r="A37" s="15" t="s">
        <v>3</v>
      </c>
      <c r="C37" s="93" t="s">
        <v>381</v>
      </c>
      <c r="E37" s="92" t="s">
        <v>382</v>
      </c>
      <c r="F37" s="10">
        <v>160</v>
      </c>
      <c r="G37" s="19" t="s">
        <v>15</v>
      </c>
      <c r="H37" s="242" t="s">
        <v>381</v>
      </c>
      <c r="I37" s="242"/>
      <c r="J37" s="107">
        <v>0</v>
      </c>
      <c r="K37" s="106"/>
      <c r="L37" s="150">
        <v>0</v>
      </c>
    </row>
    <row r="38" spans="1:12" ht="27" customHeight="1" thickBot="1">
      <c r="A38" s="15" t="s">
        <v>3</v>
      </c>
      <c r="C38" s="93" t="s">
        <v>379</v>
      </c>
      <c r="E38" s="92" t="s">
        <v>380</v>
      </c>
      <c r="F38" s="10">
        <v>170</v>
      </c>
      <c r="G38" s="9" t="s">
        <v>12</v>
      </c>
      <c r="H38" s="249" t="s">
        <v>379</v>
      </c>
      <c r="I38" s="249"/>
      <c r="J38" s="126"/>
      <c r="K38" s="126"/>
      <c r="L38" s="125">
        <v>0</v>
      </c>
    </row>
  </sheetData>
  <sheetProtection sheet="1" objects="1" scenarios="1"/>
  <mergeCells count="21">
    <mergeCell ref="H36:I36"/>
    <mergeCell ref="H37:I37"/>
    <mergeCell ref="H38:I38"/>
    <mergeCell ref="H30:I30"/>
    <mergeCell ref="H31:I31"/>
    <mergeCell ref="H32:I32"/>
    <mergeCell ref="H33:I33"/>
    <mergeCell ref="H34:I34"/>
    <mergeCell ref="H35:I35"/>
    <mergeCell ref="H28:I28"/>
    <mergeCell ref="H29:I29"/>
    <mergeCell ref="G19:G21"/>
    <mergeCell ref="H19:I21"/>
    <mergeCell ref="H24:I24"/>
    <mergeCell ref="H25:I25"/>
    <mergeCell ref="H26:I26"/>
    <mergeCell ref="H27:I27"/>
    <mergeCell ref="J19:L19"/>
    <mergeCell ref="G16:L16"/>
    <mergeCell ref="H22:I22"/>
    <mergeCell ref="H23:I2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Sithová</dc:creator>
  <cp:keywords/>
  <dc:description/>
  <cp:lastModifiedBy>polak</cp:lastModifiedBy>
  <dcterms:created xsi:type="dcterms:W3CDTF">2014-03-07T15:05:21Z</dcterms:created>
  <dcterms:modified xsi:type="dcterms:W3CDTF">2016-03-10T14:11:26Z</dcterms:modified>
  <cp:category/>
  <cp:version/>
  <cp:contentType/>
  <cp:contentStatus/>
</cp:coreProperties>
</file>